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worksheets/sheet6.xml" ContentType="application/vnd.openxmlformats-officedocument.spreadsheetml.worksheet+xml"/>
  <Override PartName="/xl/chartsheets/sheet6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6275" windowHeight="9525"/>
  </bookViews>
  <sheets>
    <sheet name="INDEX" sheetId="1" r:id="rId1"/>
    <sheet name="Wind share 11-12" sheetId="2" r:id="rId2"/>
    <sheet name="Wind Share 2012 (g)" sheetId="3" r:id="rId3"/>
    <sheet name="US Wind Capacity" sheetId="4" r:id="rId4"/>
    <sheet name="US Wind Capacity (g-1)" sheetId="5" r:id="rId5"/>
    <sheet name="US Wind Additions (g-2)" sheetId="6" r:id="rId6"/>
    <sheet name="States and Top Countries" sheetId="7" r:id="rId7"/>
    <sheet name="States vs Top Countries (g)" sheetId="8" r:id="rId8"/>
    <sheet name="Wind Top 10 States 00-12" sheetId="9" r:id="rId9"/>
    <sheet name="Wind Leading States 00-12 (g)" sheetId="10" r:id="rId10"/>
    <sheet name="US Electr Gen" sheetId="11" r:id="rId11"/>
    <sheet name="US Gen Growth Rates (g)" sheetId="12" r:id="rId12"/>
  </sheets>
  <externalReferences>
    <externalReference r:id="rId13"/>
  </externalReferences>
  <definedNames>
    <definedName name="__123Graph_A" localSheetId="6" hidden="1">[1]DATA!#REF!</definedName>
    <definedName name="__123Graph_A" localSheetId="10" hidden="1">[1]DATA!#REF!</definedName>
    <definedName name="__123Graph_A" localSheetId="1" hidden="1">[1]DATA!#REF!</definedName>
    <definedName name="__123Graph_A" hidden="1">[1]DATA!#REF!</definedName>
    <definedName name="__123Graph_X" localSheetId="6" hidden="1">[1]DATA!#REF!</definedName>
    <definedName name="__123Graph_X" localSheetId="10" hidden="1">[1]DATA!#REF!</definedName>
    <definedName name="__123Graph_X" localSheetId="1" hidden="1">[1]DATA!#REF!</definedName>
    <definedName name="__123Graph_X" hidden="1">[1]DATA!#REF!</definedName>
    <definedName name="_1__123Graph_ACELL_EFFICIENCY" localSheetId="6" hidden="1">[1]DATA!#REF!</definedName>
    <definedName name="_10__123Graph_AS_THERMAL_PRICE" localSheetId="10" hidden="1">[1]DATA!#REF!</definedName>
    <definedName name="_11__123Graph_AS_THERMAL_PRICE" localSheetId="1" hidden="1">[1]DATA!#REF!</definedName>
    <definedName name="_12__123Graph_AS_THERMAL_PRICE" hidden="1">[1]DATA!#REF!</definedName>
    <definedName name="_13__123Graph_BCELL_EFFICIENCY" localSheetId="6" hidden="1">[1]DATA!#REF!</definedName>
    <definedName name="_14__123Graph_BCELL_EFFICIENCY" localSheetId="10" hidden="1">[1]DATA!#REF!</definedName>
    <definedName name="_15__123Graph_BCELL_EFFICIENCY" localSheetId="1" hidden="1">[1]DATA!#REF!</definedName>
    <definedName name="_16__123Graph_BCELL_EFFICIENCY" hidden="1">[1]DATA!#REF!</definedName>
    <definedName name="_17__123Graph_BMODEL_T" localSheetId="6" hidden="1">[1]DATA!#REF!</definedName>
    <definedName name="_18__123Graph_BMODEL_T" localSheetId="10" hidden="1">[1]DATA!#REF!</definedName>
    <definedName name="_19__123Graph_BMODEL_T" localSheetId="1" hidden="1">[1]DATA!#REF!</definedName>
    <definedName name="_2__123Graph_ACELL_EFFICIENCY" localSheetId="10" hidden="1">[1]DATA!#REF!</definedName>
    <definedName name="_20__123Graph_BMODEL_T" hidden="1">[1]DATA!#REF!</definedName>
    <definedName name="_21__123Graph_CCELL_EFFICIENCY" localSheetId="6" hidden="1">[1]DATA!#REF!</definedName>
    <definedName name="_22__123Graph_CCELL_EFFICIENCY" localSheetId="10" hidden="1">[1]DATA!#REF!</definedName>
    <definedName name="_23__123Graph_CCELL_EFFICIENCY" localSheetId="1" hidden="1">[1]DATA!#REF!</definedName>
    <definedName name="_24__123Graph_CCELL_EFFICIENCY" hidden="1">[1]DATA!#REF!</definedName>
    <definedName name="_25__123Graph_LBL_AMODEL_T" localSheetId="6" hidden="1">[1]DATA!#REF!</definedName>
    <definedName name="_26__123Graph_LBL_AMODEL_T" localSheetId="10" hidden="1">[1]DATA!#REF!</definedName>
    <definedName name="_27__123Graph_LBL_AMODEL_T" localSheetId="1" hidden="1">[1]DATA!#REF!</definedName>
    <definedName name="_28__123Graph_LBL_AMODEL_T" hidden="1">[1]DATA!#REF!</definedName>
    <definedName name="_29__123Graph_XCELL_EFFICIENCY" localSheetId="6" hidden="1">[1]DATA!#REF!</definedName>
    <definedName name="_3__123Graph_ACELL_EFFICIENCY" localSheetId="1" hidden="1">[1]DATA!#REF!</definedName>
    <definedName name="_30__123Graph_XCELL_EFFICIENCY" localSheetId="10" hidden="1">[1]DATA!#REF!</definedName>
    <definedName name="_31__123Graph_XCELL_EFFICIENCY" localSheetId="1" hidden="1">[1]DATA!#REF!</definedName>
    <definedName name="_32__123Graph_XCELL_EFFICIENCY" hidden="1">[1]DATA!#REF!</definedName>
    <definedName name="_33__123Graph_XMODEL_T" localSheetId="6" hidden="1">[1]DATA!#REF!</definedName>
    <definedName name="_34__123Graph_XMODEL_T" localSheetId="10" hidden="1">[1]DATA!#REF!</definedName>
    <definedName name="_35__123Graph_XMODEL_T" localSheetId="1" hidden="1">[1]DATA!#REF!</definedName>
    <definedName name="_36__123Graph_XMODEL_T" hidden="1">[1]DATA!#REF!</definedName>
    <definedName name="_37__123Graph_XS_THERMAL_PRICE" localSheetId="6" hidden="1">[1]DATA!#REF!</definedName>
    <definedName name="_38__123Graph_XS_THERMAL_PRICE" localSheetId="10" hidden="1">[1]DATA!#REF!</definedName>
    <definedName name="_39__123Graph_XS_THERMAL_PRICE" localSheetId="1" hidden="1">[1]DATA!#REF!</definedName>
    <definedName name="_4__123Graph_ACELL_EFFICIENCY" hidden="1">[1]DATA!#REF!</definedName>
    <definedName name="_40__123Graph_XS_THERMAL_PRICE" hidden="1">[1]DATA!#REF!</definedName>
    <definedName name="_5__123Graph_AMODEL_T" localSheetId="6" hidden="1">[1]DATA!#REF!</definedName>
    <definedName name="_6__123Graph_AMODEL_T" localSheetId="10" hidden="1">[1]DATA!#REF!</definedName>
    <definedName name="_7__123Graph_AMODEL_T" localSheetId="1" hidden="1">[1]DATA!#REF!</definedName>
    <definedName name="_8__123Graph_AMODEL_T" hidden="1">[1]DATA!#REF!</definedName>
    <definedName name="_9__123Graph_AS_THERMAL_PRICE" localSheetId="6" hidden="1">[1]DATA!#REF!</definedName>
    <definedName name="_xlnm.Print_Area" localSheetId="10">'US Electr Gen'!$A$1:$G$74</definedName>
    <definedName name="_xlnm.Print_Area" localSheetId="8">'Wind Top 10 States 00-12'!$A$1:$K$21</definedName>
  </definedNames>
  <calcPr calcId="145621"/>
</workbook>
</file>

<file path=xl/calcChain.xml><?xml version="1.0" encoding="utf-8"?>
<calcChain xmlns="http://schemas.openxmlformats.org/spreadsheetml/2006/main">
  <c r="G70" i="11" l="1"/>
  <c r="F70" i="11"/>
  <c r="E70" i="11"/>
  <c r="D70" i="11"/>
  <c r="C70" i="11"/>
  <c r="B70" i="11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</calcChain>
</file>

<file path=xl/sharedStrings.xml><?xml version="1.0" encoding="utf-8"?>
<sst xmlns="http://schemas.openxmlformats.org/spreadsheetml/2006/main" count="146" uniqueCount="92">
  <si>
    <t>Earth Policy Institute - Data for Data Highlight 37</t>
  </si>
  <si>
    <t xml:space="preserve">Iowa and South Dakota Approach 25 Percent Electricity from Wind in 2012: </t>
  </si>
  <si>
    <t>Unprecedented Contribution of Wind Power in U.S. Midwest</t>
  </si>
  <si>
    <t>http://www.earth-policy.org/data_highlights/2013/highlights37</t>
  </si>
  <si>
    <t>Wind Power Share of Net Electricity Generation by U.S. State, 2011 and 2012</t>
  </si>
  <si>
    <t>Cumulative Installed Wind Power Capacity and Net Annual Addition in the United States, 1980-2012</t>
  </si>
  <si>
    <t>GRAPH: Cumulative Installed Wind Power Capacity in the United States,1980-2012</t>
  </si>
  <si>
    <t>GRAPH: Net Annual Installed Wind Power Capacity Additions in the United States, 1981-2012</t>
  </si>
  <si>
    <t>Cumulative Installed Wind Power Capacity in Leading Countries and U.S. States, 2012</t>
  </si>
  <si>
    <t>GRAPH: Cumulative Installed Wind Power Capacity in Leading Countries and U.S. States, 2012</t>
  </si>
  <si>
    <t>Cumulative Installed Wind Power Capacity in Top 10 U.S. States, 2000-2012</t>
  </si>
  <si>
    <t>GRAPH: Cumulative Installed Wind Power Capacity in Leading U.S. States, 2000-2012</t>
  </si>
  <si>
    <t>U.S. Net Electricity Generation by Top Five Sources, 1950-2012</t>
  </si>
  <si>
    <t>GRAPH: Annual Growth in U.S. Net Electricity Generation by Top Five Sources, 2007-2012</t>
  </si>
  <si>
    <t>http://www.earth-policy.org</t>
  </si>
  <si>
    <t>Net Generation of Electricity from Wind</t>
  </si>
  <si>
    <t>State</t>
  </si>
  <si>
    <t>Percent</t>
  </si>
  <si>
    <t>Iowa</t>
  </si>
  <si>
    <t>South Dakota</t>
  </si>
  <si>
    <t>North Dakota</t>
  </si>
  <si>
    <t>Minnesota</t>
  </si>
  <si>
    <t>Kansas</t>
  </si>
  <si>
    <t>Colorado</t>
  </si>
  <si>
    <t>Idaho</t>
  </si>
  <si>
    <t>Oklahoma</t>
  </si>
  <si>
    <t>Oregon</t>
  </si>
  <si>
    <t>Wyoming</t>
  </si>
  <si>
    <t>Texas</t>
  </si>
  <si>
    <t>New Mexico</t>
  </si>
  <si>
    <t>Maine</t>
  </si>
  <si>
    <t>Washington</t>
  </si>
  <si>
    <t>California</t>
  </si>
  <si>
    <t>Montana</t>
  </si>
  <si>
    <t>Illinois</t>
  </si>
  <si>
    <t>Nebraska</t>
  </si>
  <si>
    <t>Hawaii</t>
  </si>
  <si>
    <t>Indiana</t>
  </si>
  <si>
    <t>Wisconsin</t>
  </si>
  <si>
    <t>New York</t>
  </si>
  <si>
    <t>Utah</t>
  </si>
  <si>
    <t>West Virginia</t>
  </si>
  <si>
    <t>Vermont</t>
  </si>
  <si>
    <t>Missouri</t>
  </si>
  <si>
    <t>New Hampshire</t>
  </si>
  <si>
    <t>Michigan</t>
  </si>
  <si>
    <t>Pennsylvania</t>
  </si>
  <si>
    <t>Maryland</t>
  </si>
  <si>
    <t>Ohio</t>
  </si>
  <si>
    <t>Nevada</t>
  </si>
  <si>
    <t>n.a.</t>
  </si>
  <si>
    <t>Massachusetts</t>
  </si>
  <si>
    <t>Arizona</t>
  </si>
  <si>
    <t>Alaska</t>
  </si>
  <si>
    <t>Tennessee</t>
  </si>
  <si>
    <t>New Jersey</t>
  </si>
  <si>
    <t>U.S. Total</t>
  </si>
  <si>
    <t>Source: Calculated by Earth Policy Institute from "State by Sector, Year-to-Date" and "Wind by State by Sector, Year-to-Date," Tables 1.6.B and 1.17.B in U.S. Department of Energy, Energy Information Administration, "Electric Power Monthly," at www.eia.gov/electricity/monthly, updated 25 February 2013.</t>
  </si>
  <si>
    <t>Year</t>
  </si>
  <si>
    <t>Cumulative Installed Capacity</t>
  </si>
  <si>
    <t>Net Annual Addition*</t>
  </si>
  <si>
    <t>Megawatts</t>
  </si>
  <si>
    <t>**</t>
  </si>
  <si>
    <t>* Net annual addition equals new installations minus retirements.</t>
  </si>
  <si>
    <t>** Includes Puerto Rico, which installed its first wind power capacity (125 megawatts) in 2012.</t>
  </si>
  <si>
    <r>
      <t xml:space="preserve">Source: Compiled by Earth Policy Institute with 1980-1998 data from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2"/>
      </rPr>
      <t xml:space="preserve">, CD-ROM (Washington, DC: 2001); 1999-2010 from U.S. Department of Energy, Office of Energy Efficiency and Renewable Energy, "Wind Powering America: Installed Wind Capacity," at www.windpoweringamerica.gov/wind_installed_capacity.asp, updated 8 November 2012; 2011 and 2012 from Global Wind Energy Council, </t>
    </r>
    <r>
      <rPr>
        <i/>
        <sz val="10"/>
        <rFont val="Arial"/>
        <family val="2"/>
      </rPr>
      <t>Global Wind Statistics 2012</t>
    </r>
    <r>
      <rPr>
        <sz val="10"/>
        <rFont val="Arial"/>
        <family val="2"/>
      </rPr>
      <t xml:space="preserve"> (Brussels: 11 February 2013).</t>
    </r>
  </si>
  <si>
    <t>Country</t>
  </si>
  <si>
    <t>Installed Capacity</t>
  </si>
  <si>
    <t>China</t>
  </si>
  <si>
    <t>United States</t>
  </si>
  <si>
    <t>of which Texas</t>
  </si>
  <si>
    <t>Germany</t>
  </si>
  <si>
    <t>Spain</t>
  </si>
  <si>
    <t>India</t>
  </si>
  <si>
    <t>United Kingdom</t>
  </si>
  <si>
    <t>Italy</t>
  </si>
  <si>
    <t xml:space="preserve">France </t>
  </si>
  <si>
    <t>Canada</t>
  </si>
  <si>
    <t>Portugal</t>
  </si>
  <si>
    <r>
      <t xml:space="preserve">Source: Compiled by Earth Policy Institute with country data from Global Wind Energy Council, </t>
    </r>
    <r>
      <rPr>
        <i/>
        <sz val="10"/>
        <color indexed="8"/>
        <rFont val="Arial"/>
        <family val="2"/>
      </rPr>
      <t>Global Wind Statistics 2012</t>
    </r>
    <r>
      <rPr>
        <sz val="10"/>
        <color indexed="8"/>
        <rFont val="Arial"/>
        <family val="2"/>
      </rPr>
      <t xml:space="preserve"> (Brussels: 11 February 2013); Texas, California, and Iowa from American Wind Energy Association, </t>
    </r>
    <r>
      <rPr>
        <i/>
        <sz val="10"/>
        <color indexed="8"/>
        <rFont val="Arial"/>
        <family val="2"/>
      </rPr>
      <t>AWEA U.S. Wind Industry Fourth Quarter 2012 Market Report</t>
    </r>
    <r>
      <rPr>
        <sz val="10"/>
        <color indexed="8"/>
        <rFont val="Arial"/>
        <family val="2"/>
      </rPr>
      <t xml:space="preserve"> (Washington, DC: 30 January 2013).</t>
    </r>
  </si>
  <si>
    <r>
      <t xml:space="preserve">Source: Compiled by Earth Policy Institute, with data for 2000-2011 from U.S. Department of Energy, Office of Energy Efficiency and Renewable Energy, "Wind Powering America: Installed Wind Capacity," at www.windpoweringamerica.gov/wind_installed_capacity.asp, updated 8 November 2012; and 2012 from American Wind Energy Association, </t>
    </r>
    <r>
      <rPr>
        <i/>
        <sz val="10"/>
        <color theme="1"/>
        <rFont val="Arial"/>
        <family val="2"/>
      </rPr>
      <t xml:space="preserve">AWEA </t>
    </r>
    <r>
      <rPr>
        <i/>
        <sz val="10"/>
        <color indexed="8"/>
        <rFont val="Arial"/>
        <family val="2"/>
      </rPr>
      <t>U.S. Wind Industry Fourth Quarter 2012 Market Report</t>
    </r>
    <r>
      <rPr>
        <sz val="10"/>
        <color indexed="8"/>
        <rFont val="Arial"/>
        <family val="2"/>
      </rPr>
      <t xml:space="preserve"> (Washington, DC: 30 January 2013).</t>
    </r>
  </si>
  <si>
    <t>Coal</t>
  </si>
  <si>
    <t>Natural Gas</t>
  </si>
  <si>
    <t>Nuclear</t>
  </si>
  <si>
    <t>Hydro</t>
  </si>
  <si>
    <t>Wind</t>
  </si>
  <si>
    <t>Total from All Sources</t>
  </si>
  <si>
    <t>Terawatt-hours</t>
  </si>
  <si>
    <t>Percent Annual Growth 2007-2012</t>
  </si>
  <si>
    <t>Note: "n.a." indicates data not available.</t>
  </si>
  <si>
    <t>Source: Compiled by Earth Policy Institute from "Electricity Net Generation: Total (All Sectors), 1949-2011," Table 8.2a in U.S. Department of Energy (DOE), Energy Information Administration (EIA), "Annual Energy Review," at www.eia.gov/totalenergy/data/annual/index.cfm, updated 27 September 2012; and from various tables in "Net Generation," Chapter 1 in DOE, EIA, "Electric Power Monthly", at www.eia.gov/electricity/monthly, updated 25 February 2013.</t>
  </si>
  <si>
    <t>GRAPH: Wind Power Share of Net Electricity Generation in Top 10 U.S. States,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</si>
</sst>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yyyy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Eras Light ITC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1">
    <xf numFmtId="0" fontId="0" fillId="0" borderId="0"/>
    <xf numFmtId="0" fontId="17" fillId="0" borderId="0"/>
    <xf numFmtId="0" fontId="20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8" fillId="5" borderId="4" applyNumberFormat="0" applyAlignment="0" applyProtection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17" fillId="0" borderId="0"/>
    <xf numFmtId="0" fontId="26" fillId="0" borderId="0"/>
    <xf numFmtId="0" fontId="26" fillId="0" borderId="0"/>
    <xf numFmtId="0" fontId="27" fillId="0" borderId="0"/>
    <xf numFmtId="0" fontId="17" fillId="0" borderId="0"/>
    <xf numFmtId="0" fontId="17" fillId="0" borderId="0"/>
    <xf numFmtId="0" fontId="1" fillId="8" borderId="8" applyNumberFormat="0" applyFont="0" applyAlignment="0" applyProtection="0"/>
    <xf numFmtId="0" fontId="9" fillId="6" borderId="5" applyNumberFormat="0" applyAlignment="0" applyProtection="0"/>
    <xf numFmtId="165" fontId="17" fillId="0" borderId="0" applyFill="0" applyBorder="0" applyAlignment="0" applyProtection="0">
      <alignment wrapText="1"/>
    </xf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74">
    <xf numFmtId="0" fontId="0" fillId="0" borderId="0" xfId="0"/>
    <xf numFmtId="0" fontId="18" fillId="0" borderId="0" xfId="1" applyFont="1"/>
    <xf numFmtId="0" fontId="19" fillId="0" borderId="0" xfId="0" applyFont="1"/>
    <xf numFmtId="0" fontId="17" fillId="0" borderId="0" xfId="1" applyFont="1"/>
    <xf numFmtId="0" fontId="20" fillId="0" borderId="0" xfId="2" applyFont="1" applyAlignment="1" applyProtection="1"/>
    <xf numFmtId="0" fontId="19" fillId="0" borderId="0" xfId="0" applyFont="1" applyAlignment="1"/>
    <xf numFmtId="0" fontId="20" fillId="0" borderId="0" xfId="2" applyFont="1"/>
    <xf numFmtId="0" fontId="20" fillId="0" borderId="0" xfId="2" applyFont="1" applyAlignment="1"/>
    <xf numFmtId="0" fontId="20" fillId="0" borderId="0" xfId="2" applyAlignment="1" applyProtection="1">
      <alignment horizontal="left"/>
    </xf>
    <xf numFmtId="0" fontId="21" fillId="0" borderId="0" xfId="0" applyFont="1"/>
    <xf numFmtId="0" fontId="19" fillId="0" borderId="10" xfId="0" applyFont="1" applyBorder="1"/>
    <xf numFmtId="164" fontId="19" fillId="0" borderId="0" xfId="0" applyNumberFormat="1" applyFont="1"/>
    <xf numFmtId="3" fontId="19" fillId="0" borderId="0" xfId="0" applyNumberFormat="1" applyFont="1"/>
    <xf numFmtId="0" fontId="19" fillId="0" borderId="0" xfId="0" quotePrefix="1" applyFont="1"/>
    <xf numFmtId="164" fontId="19" fillId="0" borderId="0" xfId="0" applyNumberFormat="1" applyFont="1" applyAlignment="1">
      <alignment horizontal="right"/>
    </xf>
    <xf numFmtId="0" fontId="19" fillId="0" borderId="0" xfId="0" applyFont="1" applyBorder="1"/>
    <xf numFmtId="164" fontId="19" fillId="0" borderId="0" xfId="0" applyNumberFormat="1" applyFont="1" applyBorder="1"/>
    <xf numFmtId="164" fontId="19" fillId="0" borderId="10" xfId="0" applyNumberFormat="1" applyFont="1" applyBorder="1"/>
    <xf numFmtId="0" fontId="18" fillId="0" borderId="0" xfId="0" applyFont="1" applyFill="1" applyBorder="1" applyAlignment="1">
      <alignment vertical="top"/>
    </xf>
    <xf numFmtId="3" fontId="18" fillId="0" borderId="0" xfId="0" applyNumberFormat="1" applyFont="1" applyFill="1" applyBorder="1" applyAlignment="1">
      <alignment vertical="top"/>
    </xf>
    <xf numFmtId="3" fontId="17" fillId="0" borderId="0" xfId="0" applyNumberFormat="1" applyFont="1" applyFill="1" applyBorder="1" applyAlignment="1">
      <alignment vertical="top"/>
    </xf>
    <xf numFmtId="0" fontId="17" fillId="0" borderId="0" xfId="0" applyFont="1" applyFill="1" applyBorder="1"/>
    <xf numFmtId="0" fontId="17" fillId="0" borderId="0" xfId="0" applyFont="1" applyFill="1" applyBorder="1" applyAlignment="1">
      <alignment vertical="top"/>
    </xf>
    <xf numFmtId="3" fontId="17" fillId="0" borderId="0" xfId="0" applyNumberFormat="1" applyFont="1" applyFill="1" applyBorder="1" applyAlignment="1">
      <alignment horizontal="center" vertical="top"/>
    </xf>
    <xf numFmtId="0" fontId="17" fillId="0" borderId="10" xfId="0" applyFont="1" applyFill="1" applyBorder="1" applyAlignment="1">
      <alignment horizontal="left" wrapText="1"/>
    </xf>
    <xf numFmtId="3" fontId="17" fillId="0" borderId="10" xfId="0" applyNumberFormat="1" applyFont="1" applyFill="1" applyBorder="1" applyAlignment="1">
      <alignment horizontal="right" wrapText="1"/>
    </xf>
    <xf numFmtId="3" fontId="17" fillId="0" borderId="0" xfId="0" applyNumberFormat="1" applyFont="1" applyFill="1" applyBorder="1" applyAlignment="1">
      <alignment horizontal="right" wrapText="1"/>
    </xf>
    <xf numFmtId="3" fontId="17" fillId="0" borderId="0" xfId="0" applyNumberFormat="1" applyFont="1" applyFill="1" applyBorder="1" applyAlignment="1">
      <alignment horizontal="right" vertical="top"/>
    </xf>
    <xf numFmtId="0" fontId="17" fillId="0" borderId="0" xfId="0" applyFont="1" applyFill="1" applyBorder="1" applyAlignment="1">
      <alignment horizontal="left" vertical="top"/>
    </xf>
    <xf numFmtId="3" fontId="17" fillId="0" borderId="0" xfId="0" applyNumberFormat="1" applyFont="1" applyFill="1" applyBorder="1" applyAlignment="1"/>
    <xf numFmtId="3" fontId="17" fillId="0" borderId="0" xfId="3" applyNumberFormat="1" applyFont="1" applyFill="1" applyBorder="1" applyAlignment="1">
      <alignment horizontal="right" vertical="top"/>
    </xf>
    <xf numFmtId="3" fontId="17" fillId="0" borderId="0" xfId="0" applyNumberFormat="1" applyFont="1" applyFill="1" applyBorder="1"/>
    <xf numFmtId="0" fontId="17" fillId="0" borderId="0" xfId="0" applyFont="1" applyFill="1" applyBorder="1" applyAlignment="1"/>
    <xf numFmtId="0" fontId="17" fillId="0" borderId="10" xfId="0" applyFont="1" applyFill="1" applyBorder="1" applyAlignment="1">
      <alignment horizontal="left" vertical="top"/>
    </xf>
    <xf numFmtId="3" fontId="17" fillId="0" borderId="10" xfId="0" applyNumberFormat="1" applyFont="1" applyFill="1" applyBorder="1" applyAlignment="1"/>
    <xf numFmtId="3" fontId="17" fillId="0" borderId="10" xfId="3" applyNumberFormat="1" applyFont="1" applyFill="1" applyBorder="1" applyAlignment="1">
      <alignment horizontal="right" vertical="top"/>
    </xf>
    <xf numFmtId="164" fontId="17" fillId="0" borderId="0" xfId="0" applyNumberFormat="1" applyFont="1" applyFill="1" applyBorder="1"/>
    <xf numFmtId="3" fontId="17" fillId="0" borderId="0" xfId="3" applyNumberFormat="1" applyFont="1" applyFill="1" applyBorder="1" applyAlignment="1">
      <alignment vertical="top" wrapText="1"/>
    </xf>
    <xf numFmtId="0" fontId="17" fillId="0" borderId="0" xfId="3" applyNumberFormat="1" applyFont="1" applyFill="1" applyBorder="1" applyAlignment="1">
      <alignment vertical="top" wrapText="1"/>
    </xf>
    <xf numFmtId="3" fontId="17" fillId="0" borderId="0" xfId="0" applyNumberFormat="1" applyFont="1" applyFill="1" applyBorder="1" applyAlignment="1">
      <alignment horizontal="left" vertical="top" wrapText="1"/>
    </xf>
    <xf numFmtId="3" fontId="18" fillId="0" borderId="0" xfId="0" applyNumberFormat="1" applyFont="1" applyBorder="1" applyAlignment="1">
      <alignment horizontal="left"/>
    </xf>
    <xf numFmtId="3" fontId="17" fillId="0" borderId="0" xfId="0" applyNumberFormat="1" applyFont="1" applyBorder="1" applyAlignment="1">
      <alignment horizontal="right" wrapText="1"/>
    </xf>
    <xf numFmtId="3" fontId="17" fillId="0" borderId="0" xfId="0" applyNumberFormat="1" applyFont="1" applyFill="1" applyBorder="1" applyAlignment="1">
      <alignment horizontal="left" vertical="top"/>
    </xf>
    <xf numFmtId="3" fontId="19" fillId="0" borderId="0" xfId="0" applyNumberFormat="1" applyFont="1" applyFill="1" applyBorder="1" applyAlignment="1">
      <alignment horizontal="right"/>
    </xf>
    <xf numFmtId="3" fontId="19" fillId="0" borderId="0" xfId="0" applyNumberFormat="1" applyFont="1" applyFill="1" applyBorder="1" applyAlignment="1"/>
    <xf numFmtId="3" fontId="19" fillId="0" borderId="0" xfId="0" applyNumberFormat="1" applyFont="1" applyBorder="1"/>
    <xf numFmtId="0" fontId="19" fillId="0" borderId="10" xfId="0" applyFont="1" applyBorder="1" applyAlignment="1">
      <alignment horizontal="left"/>
    </xf>
    <xf numFmtId="0" fontId="19" fillId="0" borderId="10" xfId="0" applyFont="1" applyBorder="1" applyAlignment="1">
      <alignment horizontal="right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right"/>
    </xf>
    <xf numFmtId="3" fontId="17" fillId="0" borderId="0" xfId="0" applyNumberFormat="1" applyFont="1" applyBorder="1" applyAlignment="1">
      <alignment horizontal="left" wrapText="1"/>
    </xf>
    <xf numFmtId="3" fontId="22" fillId="0" borderId="0" xfId="0" applyNumberFormat="1" applyFont="1" applyBorder="1" applyAlignment="1">
      <alignment horizontal="right" wrapText="1"/>
    </xf>
    <xf numFmtId="3" fontId="23" fillId="0" borderId="0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3" fontId="17" fillId="0" borderId="10" xfId="0" applyNumberFormat="1" applyFont="1" applyBorder="1" applyAlignment="1">
      <alignment horizontal="left" wrapText="1"/>
    </xf>
    <xf numFmtId="3" fontId="19" fillId="0" borderId="10" xfId="0" applyNumberFormat="1" applyFont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0" fontId="21" fillId="0" borderId="0" xfId="0" applyFont="1" applyAlignment="1">
      <alignment horizontal="left"/>
    </xf>
    <xf numFmtId="0" fontId="17" fillId="0" borderId="10" xfId="0" applyFont="1" applyFill="1" applyBorder="1" applyAlignment="1">
      <alignment horizontal="right"/>
    </xf>
    <xf numFmtId="0" fontId="19" fillId="0" borderId="0" xfId="0" applyFont="1" applyAlignment="1">
      <alignment horizontal="left"/>
    </xf>
    <xf numFmtId="3" fontId="19" fillId="0" borderId="10" xfId="0" applyNumberFormat="1" applyFont="1" applyBorder="1"/>
    <xf numFmtId="0" fontId="19" fillId="0" borderId="10" xfId="0" applyFont="1" applyBorder="1" applyAlignment="1">
      <alignment horizontal="right" wrapText="1"/>
    </xf>
    <xf numFmtId="1" fontId="19" fillId="0" borderId="0" xfId="0" applyNumberFormat="1" applyFont="1"/>
    <xf numFmtId="0" fontId="19" fillId="0" borderId="0" xfId="0" applyFont="1" applyAlignment="1">
      <alignment horizontal="right"/>
    </xf>
    <xf numFmtId="2" fontId="19" fillId="0" borderId="0" xfId="0" applyNumberFormat="1" applyFont="1"/>
    <xf numFmtId="0" fontId="19" fillId="0" borderId="10" xfId="0" applyFont="1" applyBorder="1" applyAlignment="1">
      <alignment horizontal="left" wrapText="1"/>
    </xf>
    <xf numFmtId="2" fontId="19" fillId="0" borderId="0" xfId="0" applyNumberFormat="1" applyFont="1" applyBorder="1"/>
    <xf numFmtId="0" fontId="19" fillId="0" borderId="0" xfId="0" applyFont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0" xfId="0" applyFont="1" applyAlignment="1">
      <alignment horizontal="left" wrapText="1"/>
    </xf>
    <xf numFmtId="3" fontId="17" fillId="0" borderId="11" xfId="0" applyNumberFormat="1" applyFont="1" applyFill="1" applyBorder="1" applyAlignment="1">
      <alignment horizontal="center" vertical="top"/>
    </xf>
    <xf numFmtId="3" fontId="17" fillId="0" borderId="0" xfId="3" applyNumberFormat="1" applyFont="1" applyFill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top" wrapText="1"/>
    </xf>
  </cellXfs>
  <cellStyles count="51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2" xfId="22"/>
    <cellStyle name="Accent2 2" xfId="23"/>
    <cellStyle name="Accent3 2" xfId="24"/>
    <cellStyle name="Accent4 2" xfId="25"/>
    <cellStyle name="Accent5 2" xfId="26"/>
    <cellStyle name="Accent6 2" xfId="27"/>
    <cellStyle name="Bad 2" xfId="28"/>
    <cellStyle name="Calculation 2" xfId="29"/>
    <cellStyle name="Check Cell 2" xfId="30"/>
    <cellStyle name="Comma 2" xfId="3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Hyperlink" xfId="2" builtinId="8"/>
    <cellStyle name="Input 2" xfId="37"/>
    <cellStyle name="Linked Cell 2" xfId="38"/>
    <cellStyle name="Neutral 2" xfId="39"/>
    <cellStyle name="Normal" xfId="0" builtinId="0"/>
    <cellStyle name="Normal 2" xfId="40"/>
    <cellStyle name="Normal 2 2" xfId="41"/>
    <cellStyle name="Normal 2 3" xfId="42"/>
    <cellStyle name="Normal 3" xfId="43"/>
    <cellStyle name="Normal 4" xfId="44"/>
    <cellStyle name="Normal 4 2" xfId="45"/>
    <cellStyle name="Normal 7" xfId="1"/>
    <cellStyle name="Note 2" xfId="46"/>
    <cellStyle name="Output 2" xfId="47"/>
    <cellStyle name="Style 29" xfId="48"/>
    <cellStyle name="Total 2" xfId="49"/>
    <cellStyle name="Warning Text 2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externalLink" Target="externalLinks/externalLink1.xml"/><Relationship Id="rId3" Type="http://schemas.openxmlformats.org/officeDocument/2006/relationships/chartsheet" Target="chartsheets/sheet1.xml"/><Relationship Id="rId7" Type="http://schemas.openxmlformats.org/officeDocument/2006/relationships/worksheet" Target="worksheets/sheet4.xml"/><Relationship Id="rId12" Type="http://schemas.openxmlformats.org/officeDocument/2006/relationships/chartsheet" Target="chartsheets/sheet6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worksheet" Target="worksheets/sheet6.xml"/><Relationship Id="rId5" Type="http://schemas.openxmlformats.org/officeDocument/2006/relationships/chartsheet" Target="chartsheets/sheet2.xml"/><Relationship Id="rId15" Type="http://schemas.openxmlformats.org/officeDocument/2006/relationships/styles" Target="styles.xml"/><Relationship Id="rId10" Type="http://schemas.openxmlformats.org/officeDocument/2006/relationships/chartsheet" Target="chartsheets/sheet5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5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Wind Power Share of Net Electricity Generation in 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Top 10 U.S. States, 2012</a:t>
            </a:r>
          </a:p>
        </c:rich>
      </c:tx>
      <c:layout>
        <c:manualLayout>
          <c:xMode val="edge"/>
          <c:yMode val="edge"/>
          <c:x val="0.17789777909082735"/>
          <c:y val="3.09554922655944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7155573127488"/>
          <c:y val="0.14654092240985628"/>
          <c:w val="0.84257753515257672"/>
          <c:h val="0.66697490586244934"/>
        </c:manualLayout>
      </c:layout>
      <c:barChart>
        <c:barDir val="col"/>
        <c:grouping val="clustered"/>
        <c:varyColors val="0"/>
        <c:ser>
          <c:idx val="0"/>
          <c:order val="0"/>
          <c:tx>
            <c:v>2012</c:v>
          </c:tx>
          <c:invertIfNegative val="0"/>
          <c:cat>
            <c:strRef>
              <c:f>'Wind share 11-12'!$A$7:$A$16</c:f>
              <c:strCache>
                <c:ptCount val="10"/>
                <c:pt idx="0">
                  <c:v>Iowa</c:v>
                </c:pt>
                <c:pt idx="1">
                  <c:v>South Dakota</c:v>
                </c:pt>
                <c:pt idx="2">
                  <c:v>North Dakota</c:v>
                </c:pt>
                <c:pt idx="3">
                  <c:v>Minnesota</c:v>
                </c:pt>
                <c:pt idx="4">
                  <c:v>Kansas</c:v>
                </c:pt>
                <c:pt idx="5">
                  <c:v>Colorado</c:v>
                </c:pt>
                <c:pt idx="6">
                  <c:v>Idaho</c:v>
                </c:pt>
                <c:pt idx="7">
                  <c:v>Oklahoma</c:v>
                </c:pt>
                <c:pt idx="8">
                  <c:v>Oregon</c:v>
                </c:pt>
                <c:pt idx="9">
                  <c:v>Wyoming</c:v>
                </c:pt>
              </c:strCache>
            </c:strRef>
          </c:cat>
          <c:val>
            <c:numRef>
              <c:f>'Wind share 11-12'!$C$7:$C$16</c:f>
              <c:numCache>
                <c:formatCode>0.0</c:formatCode>
                <c:ptCount val="10"/>
                <c:pt idx="0">
                  <c:v>24.499727683198934</c:v>
                </c:pt>
                <c:pt idx="1">
                  <c:v>23.948060486522024</c:v>
                </c:pt>
                <c:pt idx="2">
                  <c:v>14.69360678846845</c:v>
                </c:pt>
                <c:pt idx="3">
                  <c:v>14.324581430745814</c:v>
                </c:pt>
                <c:pt idx="4">
                  <c:v>11.430932070921353</c:v>
                </c:pt>
                <c:pt idx="5">
                  <c:v>11.279247676978766</c:v>
                </c:pt>
                <c:pt idx="6">
                  <c:v>11.257418397626113</c:v>
                </c:pt>
                <c:pt idx="7">
                  <c:v>10.520398124369148</c:v>
                </c:pt>
                <c:pt idx="8">
                  <c:v>10.047704233750746</c:v>
                </c:pt>
                <c:pt idx="9">
                  <c:v>8.8213446829013673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954240"/>
        <c:axId val="116955776"/>
      </c:barChart>
      <c:catAx>
        <c:axId val="116954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955776"/>
        <c:crosses val="autoZero"/>
        <c:auto val="1"/>
        <c:lblAlgn val="ctr"/>
        <c:lblOffset val="100"/>
        <c:noMultiLvlLbl val="0"/>
      </c:catAx>
      <c:valAx>
        <c:axId val="116955776"/>
        <c:scaling>
          <c:orientation val="minMax"/>
          <c:max val="35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</a:t>
                </a:r>
              </a:p>
            </c:rich>
          </c:tx>
          <c:layout>
            <c:manualLayout>
              <c:xMode val="edge"/>
              <c:yMode val="edge"/>
              <c:x val="1.7412064927446874E-2"/>
              <c:y val="0.41893520563314496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954240"/>
        <c:crosses val="autoZero"/>
        <c:crossBetween val="between"/>
      </c:valAx>
      <c:spPr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Cumulative Installed Wind Power Capacity in the 
United States,1980-2012</a:t>
            </a:r>
          </a:p>
        </c:rich>
      </c:tx>
      <c:layout>
        <c:manualLayout>
          <c:xMode val="edge"/>
          <c:yMode val="edge"/>
          <c:x val="0.20174007612833061"/>
          <c:y val="3.22372662798194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55628058727568"/>
          <c:y val="0.14313346228239845"/>
          <c:w val="0.79282218597063625"/>
          <c:h val="0.7311411992263056"/>
        </c:manualLayout>
      </c:layout>
      <c:scatterChart>
        <c:scatterStyle val="smoothMarker"/>
        <c:varyColors val="0"/>
        <c:ser>
          <c:idx val="0"/>
          <c:order val="0"/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'US Wind Capacity'!$A$6:$A$38</c:f>
              <c:numCache>
                <c:formatCode>General</c:formatCode>
                <c:ptCount val="3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</c:numCache>
            </c:numRef>
          </c:xVal>
          <c:yVal>
            <c:numRef>
              <c:f>'US Wind Capacity'!$C$6:$C$38</c:f>
              <c:numCache>
                <c:formatCode>#,##0</c:formatCode>
                <c:ptCount val="33"/>
                <c:pt idx="0">
                  <c:v>8</c:v>
                </c:pt>
                <c:pt idx="1">
                  <c:v>18</c:v>
                </c:pt>
                <c:pt idx="2">
                  <c:v>84</c:v>
                </c:pt>
                <c:pt idx="3">
                  <c:v>254</c:v>
                </c:pt>
                <c:pt idx="4">
                  <c:v>653</c:v>
                </c:pt>
                <c:pt idx="5">
                  <c:v>945</c:v>
                </c:pt>
                <c:pt idx="6">
                  <c:v>1265</c:v>
                </c:pt>
                <c:pt idx="7">
                  <c:v>1333</c:v>
                </c:pt>
                <c:pt idx="8">
                  <c:v>1231</c:v>
                </c:pt>
                <c:pt idx="9">
                  <c:v>1332</c:v>
                </c:pt>
                <c:pt idx="10">
                  <c:v>1484</c:v>
                </c:pt>
                <c:pt idx="11">
                  <c:v>1709</c:v>
                </c:pt>
                <c:pt idx="12">
                  <c:v>1680</c:v>
                </c:pt>
                <c:pt idx="13">
                  <c:v>1635</c:v>
                </c:pt>
                <c:pt idx="14">
                  <c:v>1663</c:v>
                </c:pt>
                <c:pt idx="15">
                  <c:v>1612</c:v>
                </c:pt>
                <c:pt idx="16">
                  <c:v>1614</c:v>
                </c:pt>
                <c:pt idx="17">
                  <c:v>1611</c:v>
                </c:pt>
                <c:pt idx="18">
                  <c:v>1837</c:v>
                </c:pt>
                <c:pt idx="19">
                  <c:v>2472.4779999999996</c:v>
                </c:pt>
                <c:pt idx="20">
                  <c:v>2539.3229999999999</c:v>
                </c:pt>
                <c:pt idx="21">
                  <c:v>4231.7730000000001</c:v>
                </c:pt>
                <c:pt idx="22">
                  <c:v>4687.3609999999999</c:v>
                </c:pt>
                <c:pt idx="23">
                  <c:v>6349.9419999999991</c:v>
                </c:pt>
                <c:pt idx="24">
                  <c:v>6723.1239999999998</c:v>
                </c:pt>
                <c:pt idx="25">
                  <c:v>9147.0639999999967</c:v>
                </c:pt>
                <c:pt idx="26">
                  <c:v>11574.504999999999</c:v>
                </c:pt>
                <c:pt idx="27">
                  <c:v>16907.049499999994</c:v>
                </c:pt>
                <c:pt idx="28">
                  <c:v>25410.042000000001</c:v>
                </c:pt>
                <c:pt idx="29">
                  <c:v>34863.353000000003</c:v>
                </c:pt>
                <c:pt idx="30">
                  <c:v>40266.960999999996</c:v>
                </c:pt>
                <c:pt idx="31">
                  <c:v>46929</c:v>
                </c:pt>
                <c:pt idx="32">
                  <c:v>60007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554432"/>
        <c:axId val="119556352"/>
      </c:scatterChart>
      <c:valAx>
        <c:axId val="119554432"/>
        <c:scaling>
          <c:orientation val="minMax"/>
          <c:max val="2015"/>
          <c:min val="1980"/>
        </c:scaling>
        <c:delete val="0"/>
        <c:axPos val="b"/>
        <c:title>
          <c:tx>
            <c:rich>
              <a:bodyPr/>
              <a:lstStyle/>
              <a:p>
                <a:pPr>
                  <a:defRPr sz="975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EPI from Worldwatch,</a:t>
                </a:r>
                <a:r>
                  <a:rPr lang="en-US" baseline="0"/>
                  <a:t> DOE, GWEC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317020119630234"/>
              <c:y val="0.93681495809155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556352"/>
        <c:crosses val="autoZero"/>
        <c:crossBetween val="midCat"/>
      </c:valAx>
      <c:valAx>
        <c:axId val="119556352"/>
        <c:scaling>
          <c:orientation val="minMax"/>
          <c:max val="7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Megawatts</a:t>
                </a:r>
              </a:p>
            </c:rich>
          </c:tx>
          <c:layout>
            <c:manualLayout>
              <c:xMode val="edge"/>
              <c:yMode val="edge"/>
              <c:x val="9.2442171381788563E-3"/>
              <c:y val="0.4371373606579019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554432"/>
        <c:crosses val="autoZero"/>
        <c:crossBetween val="midCat"/>
        <c:majorUnit val="10000"/>
        <c:minorUnit val="1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Net Annual Installed Wind Power Capacity Additions in the United States, 1981-2012</a:t>
            </a:r>
          </a:p>
        </c:rich>
      </c:tx>
      <c:layout>
        <c:manualLayout>
          <c:xMode val="edge"/>
          <c:yMode val="edge"/>
          <c:x val="0.14192495921696574"/>
          <c:y val="3.73952288845905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18760195758565"/>
          <c:y val="0.15087040618955513"/>
          <c:w val="0.80424143556280592"/>
          <c:h val="0.72340425531914898"/>
        </c:manualLayout>
      </c:layout>
      <c:barChart>
        <c:barDir val="col"/>
        <c:grouping val="clustered"/>
        <c:varyColors val="0"/>
        <c:ser>
          <c:idx val="0"/>
          <c:order val="0"/>
          <c:tx>
            <c:v>US Annual Addition</c:v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numLit>
              <c:formatCode>General</c:formatCode>
              <c:ptCount val="32"/>
              <c:pt idx="0">
                <c:v>1981</c:v>
              </c:pt>
              <c:pt idx="1">
                <c:v>1982</c:v>
              </c:pt>
              <c:pt idx="2">
                <c:v>1983</c:v>
              </c:pt>
              <c:pt idx="3">
                <c:v>1984</c:v>
              </c:pt>
              <c:pt idx="4">
                <c:v>1985</c:v>
              </c:pt>
              <c:pt idx="5">
                <c:v>1986</c:v>
              </c:pt>
              <c:pt idx="6">
                <c:v>1987</c:v>
              </c:pt>
              <c:pt idx="7">
                <c:v>1988</c:v>
              </c:pt>
              <c:pt idx="8">
                <c:v>1989</c:v>
              </c:pt>
              <c:pt idx="9">
                <c:v>1990</c:v>
              </c:pt>
              <c:pt idx="10">
                <c:v>1991</c:v>
              </c:pt>
              <c:pt idx="11">
                <c:v>1992</c:v>
              </c:pt>
              <c:pt idx="12">
                <c:v>1993</c:v>
              </c:pt>
              <c:pt idx="13">
                <c:v>1994</c:v>
              </c:pt>
              <c:pt idx="14">
                <c:v>1995</c:v>
              </c:pt>
              <c:pt idx="15">
                <c:v>1996</c:v>
              </c:pt>
              <c:pt idx="16">
                <c:v>1997</c:v>
              </c:pt>
              <c:pt idx="17">
                <c:v>1998</c:v>
              </c:pt>
              <c:pt idx="18">
                <c:v>1999</c:v>
              </c:pt>
              <c:pt idx="19">
                <c:v>2000</c:v>
              </c:pt>
              <c:pt idx="20">
                <c:v>2001</c:v>
              </c:pt>
              <c:pt idx="21">
                <c:v>2002</c:v>
              </c:pt>
              <c:pt idx="22">
                <c:v>2003</c:v>
              </c:pt>
              <c:pt idx="23">
                <c:v>2004</c:v>
              </c:pt>
              <c:pt idx="24">
                <c:v>2005</c:v>
              </c:pt>
              <c:pt idx="25">
                <c:v>2006</c:v>
              </c:pt>
              <c:pt idx="26">
                <c:v>2007</c:v>
              </c:pt>
              <c:pt idx="27">
                <c:v>2008</c:v>
              </c:pt>
              <c:pt idx="28">
                <c:v>2009</c:v>
              </c:pt>
              <c:pt idx="29">
                <c:v>2010</c:v>
              </c:pt>
              <c:pt idx="30">
                <c:v>2011</c:v>
              </c:pt>
              <c:pt idx="31">
                <c:v>2012</c:v>
              </c:pt>
            </c:numLit>
          </c:cat>
          <c:val>
            <c:numRef>
              <c:f>'US Wind Capacity'!$D$7:$D$38</c:f>
              <c:numCache>
                <c:formatCode>#,##0</c:formatCode>
                <c:ptCount val="32"/>
                <c:pt idx="0">
                  <c:v>10</c:v>
                </c:pt>
                <c:pt idx="1">
                  <c:v>66</c:v>
                </c:pt>
                <c:pt idx="2">
                  <c:v>170</c:v>
                </c:pt>
                <c:pt idx="3">
                  <c:v>399</c:v>
                </c:pt>
                <c:pt idx="4">
                  <c:v>292</c:v>
                </c:pt>
                <c:pt idx="5">
                  <c:v>320</c:v>
                </c:pt>
                <c:pt idx="6">
                  <c:v>68</c:v>
                </c:pt>
                <c:pt idx="7">
                  <c:v>-102</c:v>
                </c:pt>
                <c:pt idx="8">
                  <c:v>101</c:v>
                </c:pt>
                <c:pt idx="9">
                  <c:v>152</c:v>
                </c:pt>
                <c:pt idx="10">
                  <c:v>225</c:v>
                </c:pt>
                <c:pt idx="11">
                  <c:v>-29</c:v>
                </c:pt>
                <c:pt idx="12">
                  <c:v>-45</c:v>
                </c:pt>
                <c:pt idx="13">
                  <c:v>28</c:v>
                </c:pt>
                <c:pt idx="14">
                  <c:v>-51</c:v>
                </c:pt>
                <c:pt idx="15">
                  <c:v>2</c:v>
                </c:pt>
                <c:pt idx="16">
                  <c:v>-3</c:v>
                </c:pt>
                <c:pt idx="17">
                  <c:v>226</c:v>
                </c:pt>
                <c:pt idx="18">
                  <c:v>635.47799999999961</c:v>
                </c:pt>
                <c:pt idx="19">
                  <c:v>66.845000000000255</c:v>
                </c:pt>
                <c:pt idx="20">
                  <c:v>1692.4500000000003</c:v>
                </c:pt>
                <c:pt idx="21">
                  <c:v>455.58799999999974</c:v>
                </c:pt>
                <c:pt idx="22">
                  <c:v>1662.5809999999992</c:v>
                </c:pt>
                <c:pt idx="23">
                  <c:v>373.1820000000007</c:v>
                </c:pt>
                <c:pt idx="24">
                  <c:v>2423.9399999999969</c:v>
                </c:pt>
                <c:pt idx="25">
                  <c:v>2427.4410000000025</c:v>
                </c:pt>
                <c:pt idx="26">
                  <c:v>5332.5444999999945</c:v>
                </c:pt>
                <c:pt idx="27">
                  <c:v>8502.9925000000076</c:v>
                </c:pt>
                <c:pt idx="28">
                  <c:v>9453.3110000000015</c:v>
                </c:pt>
                <c:pt idx="29">
                  <c:v>5403.6079999999929</c:v>
                </c:pt>
                <c:pt idx="30">
                  <c:v>6662.0390000000043</c:v>
                </c:pt>
                <c:pt idx="31">
                  <c:v>13078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593984"/>
        <c:axId val="119596160"/>
      </c:barChart>
      <c:catAx>
        <c:axId val="119593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EPI from Worldwatch, DOE, GWEC, AWEA</a:t>
                </a:r>
              </a:p>
            </c:rich>
          </c:tx>
          <c:layout>
            <c:manualLayout>
              <c:xMode val="edge"/>
              <c:yMode val="edge"/>
              <c:x val="0.30342577487765088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596160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1959616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Megawatts</a:t>
                </a:r>
              </a:p>
            </c:rich>
          </c:tx>
          <c:layout>
            <c:manualLayout>
              <c:xMode val="edge"/>
              <c:yMode val="edge"/>
              <c:x val="1.30505385377619E-2"/>
              <c:y val="0.4139264085352966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5939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/>
            </a:pPr>
            <a:r>
              <a:rPr lang="en-US" sz="1400" b="0"/>
              <a:t>Cumulative Installed Wind Power Capacity in Leading Countries and U.S.</a:t>
            </a:r>
            <a:r>
              <a:rPr lang="en-US" sz="1400" b="0" baseline="0"/>
              <a:t> States</a:t>
            </a:r>
            <a:r>
              <a:rPr lang="en-US" sz="1400" b="0"/>
              <a:t>, 2012</a:t>
            </a:r>
          </a:p>
        </c:rich>
      </c:tx>
      <c:layout>
        <c:manualLayout>
          <c:xMode val="edge"/>
          <c:yMode val="edge"/>
          <c:x val="0.18009822181688953"/>
          <c:y val="2.837752631017834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112799467632138"/>
          <c:y val="0.14654092240985628"/>
          <c:w val="0.78816509778900412"/>
          <c:h val="0.66697490586244934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accent1"/>
            </a:solidFill>
          </c:spPr>
          <c:invertIfNegative val="0"/>
          <c:dPt>
            <c:idx val="5"/>
            <c:invertIfNegative val="0"/>
            <c:bubble3D val="0"/>
            <c:spPr>
              <a:solidFill>
                <a:srgbClr val="C00000"/>
              </a:solidFill>
            </c:spPr>
          </c:dPt>
          <c:dPt>
            <c:idx val="10"/>
            <c:invertIfNegative val="0"/>
            <c:bubble3D val="0"/>
            <c:spPr>
              <a:solidFill>
                <a:srgbClr val="C00000"/>
              </a:solidFill>
            </c:spPr>
          </c:dPt>
          <c:cat>
            <c:strLit>
              <c:ptCount val="11"/>
              <c:pt idx="0">
                <c:v>China</c:v>
              </c:pt>
              <c:pt idx="1">
                <c:v>United States</c:v>
              </c:pt>
              <c:pt idx="2">
                <c:v>Germany</c:v>
              </c:pt>
              <c:pt idx="3">
                <c:v>Spain</c:v>
              </c:pt>
              <c:pt idx="4">
                <c:v>India</c:v>
              </c:pt>
              <c:pt idx="5">
                <c:v>Texas</c:v>
              </c:pt>
              <c:pt idx="6">
                <c:v>United Kingdom</c:v>
              </c:pt>
              <c:pt idx="7">
                <c:v>Italy</c:v>
              </c:pt>
              <c:pt idx="8">
                <c:v>France </c:v>
              </c:pt>
              <c:pt idx="9">
                <c:v>Canada</c:v>
              </c:pt>
              <c:pt idx="10">
                <c:v>California</c:v>
              </c:pt>
            </c:strLit>
          </c:cat>
          <c:val>
            <c:numRef>
              <c:f>('States and Top Countries'!$B$6,'States and Top Countries'!$B$7,'States and Top Countries'!$B$11:$B$13,'States and Top Countries'!$B$8,'States and Top Countries'!$B$14:$B$17,'States and Top Countries'!$B$9)</c:f>
              <c:numCache>
                <c:formatCode>#,##0</c:formatCode>
                <c:ptCount val="11"/>
                <c:pt idx="0">
                  <c:v>75564</c:v>
                </c:pt>
                <c:pt idx="1">
                  <c:v>60007</c:v>
                </c:pt>
                <c:pt idx="2">
                  <c:v>31332</c:v>
                </c:pt>
                <c:pt idx="3">
                  <c:v>22796</c:v>
                </c:pt>
                <c:pt idx="4">
                  <c:v>18421</c:v>
                </c:pt>
                <c:pt idx="5">
                  <c:v>12212</c:v>
                </c:pt>
                <c:pt idx="6">
                  <c:v>8445</c:v>
                </c:pt>
                <c:pt idx="7">
                  <c:v>8144</c:v>
                </c:pt>
                <c:pt idx="8">
                  <c:v>7196</c:v>
                </c:pt>
                <c:pt idx="9">
                  <c:v>6200</c:v>
                </c:pt>
                <c:pt idx="10">
                  <c:v>5549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428416"/>
        <c:axId val="120429952"/>
      </c:barChart>
      <c:catAx>
        <c:axId val="120428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0429952"/>
        <c:crosses val="autoZero"/>
        <c:auto val="1"/>
        <c:lblAlgn val="ctr"/>
        <c:lblOffset val="100"/>
        <c:noMultiLvlLbl val="0"/>
      </c:catAx>
      <c:valAx>
        <c:axId val="120429952"/>
        <c:scaling>
          <c:orientation val="minMax"/>
          <c:max val="90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US" sz="1200" b="0"/>
                  <a:t>Megawatts</a:t>
                </a:r>
              </a:p>
            </c:rich>
          </c:tx>
          <c:layout>
            <c:manualLayout>
              <c:xMode val="edge"/>
              <c:yMode val="edge"/>
              <c:x val="1.7412064927446874E-2"/>
              <c:y val="0.4189352056331449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20428416"/>
        <c:crosses val="autoZero"/>
        <c:crossBetween val="between"/>
        <c:majorUnit val="10000"/>
      </c:valAx>
      <c:spPr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/>
            </a:pPr>
            <a:r>
              <a:rPr lang="en-US" sz="1400" b="0"/>
              <a:t>Cumulative Installed Wind Power Capacity in Leading</a:t>
            </a:r>
          </a:p>
          <a:p>
            <a:pPr>
              <a:defRPr sz="1400" b="0"/>
            </a:pPr>
            <a:r>
              <a:rPr lang="en-US" sz="1400" b="0"/>
              <a:t>U.S. States, 2000-2012</a:t>
            </a:r>
          </a:p>
        </c:rich>
      </c:tx>
      <c:layout>
        <c:manualLayout>
          <c:xMode val="edge"/>
          <c:yMode val="edge"/>
          <c:x val="0.15376877051569365"/>
          <c:y val="1.55008198957295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015549304404789"/>
          <c:y val="0.12193978317973893"/>
          <c:w val="0.81359186070241318"/>
          <c:h val="0.76900747355147181"/>
        </c:manualLayout>
      </c:layout>
      <c:scatterChart>
        <c:scatterStyle val="lineMarker"/>
        <c:varyColors val="0"/>
        <c:ser>
          <c:idx val="0"/>
          <c:order val="0"/>
          <c:tx>
            <c:v>Texas</c:v>
          </c:tx>
          <c:marker>
            <c:symbol val="none"/>
          </c:marker>
          <c:xVal>
            <c:numRef>
              <c:f>'Wind Top 10 States 00-12'!$A$7:$A$19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xVal>
          <c:yVal>
            <c:numRef>
              <c:f>'Wind Top 10 States 00-12'!$B$7:$B$19</c:f>
              <c:numCache>
                <c:formatCode>#,##0</c:formatCode>
                <c:ptCount val="13"/>
                <c:pt idx="0">
                  <c:v>183.52</c:v>
                </c:pt>
                <c:pt idx="1">
                  <c:v>1095.76</c:v>
                </c:pt>
                <c:pt idx="2">
                  <c:v>1095.76</c:v>
                </c:pt>
                <c:pt idx="3">
                  <c:v>1290.26</c:v>
                </c:pt>
                <c:pt idx="4">
                  <c:v>1290.26</c:v>
                </c:pt>
                <c:pt idx="5">
                  <c:v>1992.07</c:v>
                </c:pt>
                <c:pt idx="6">
                  <c:v>2735.77</c:v>
                </c:pt>
                <c:pt idx="7">
                  <c:v>4353.37</c:v>
                </c:pt>
                <c:pt idx="8">
                  <c:v>7112.67</c:v>
                </c:pt>
                <c:pt idx="9">
                  <c:v>9403.3700000000008</c:v>
                </c:pt>
                <c:pt idx="10">
                  <c:v>10089.43</c:v>
                </c:pt>
                <c:pt idx="11">
                  <c:v>10394</c:v>
                </c:pt>
                <c:pt idx="12">
                  <c:v>12212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'Wind Top 10 States 00-12'!$C$4</c:f>
              <c:strCache>
                <c:ptCount val="1"/>
                <c:pt idx="0">
                  <c:v>California</c:v>
                </c:pt>
              </c:strCache>
            </c:strRef>
          </c:tx>
          <c:marker>
            <c:symbol val="none"/>
          </c:marker>
          <c:xVal>
            <c:numRef>
              <c:f>'Wind Top 10 States 00-12'!$A$7:$A$19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xVal>
          <c:yVal>
            <c:numRef>
              <c:f>'Wind Top 10 States 00-12'!$C$7:$C$19</c:f>
              <c:numCache>
                <c:formatCode>#,##0</c:formatCode>
                <c:ptCount val="13"/>
                <c:pt idx="0">
                  <c:v>1615.9929999999999</c:v>
                </c:pt>
                <c:pt idx="1">
                  <c:v>1683.0930000000001</c:v>
                </c:pt>
                <c:pt idx="2">
                  <c:v>1823.0669999999996</c:v>
                </c:pt>
                <c:pt idx="3">
                  <c:v>2024.9069999999997</c:v>
                </c:pt>
                <c:pt idx="4">
                  <c:v>2094.9769999999994</c:v>
                </c:pt>
                <c:pt idx="5">
                  <c:v>2149.4569999999994</c:v>
                </c:pt>
                <c:pt idx="6">
                  <c:v>2376.1069999999995</c:v>
                </c:pt>
                <c:pt idx="7">
                  <c:v>2439.1069999999995</c:v>
                </c:pt>
                <c:pt idx="8">
                  <c:v>2536.7069999999994</c:v>
                </c:pt>
                <c:pt idx="9">
                  <c:v>2797.953</c:v>
                </c:pt>
                <c:pt idx="10">
                  <c:v>3252.607</c:v>
                </c:pt>
                <c:pt idx="11">
                  <c:v>3917</c:v>
                </c:pt>
                <c:pt idx="12">
                  <c:v>5549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'Wind Top 10 States 00-12'!$D$4</c:f>
              <c:strCache>
                <c:ptCount val="1"/>
                <c:pt idx="0">
                  <c:v>Iowa</c:v>
                </c:pt>
              </c:strCache>
            </c:strRef>
          </c:tx>
          <c:marker>
            <c:symbol val="none"/>
          </c:marker>
          <c:xVal>
            <c:numRef>
              <c:f>'Wind Top 10 States 00-12'!$A$7:$A$19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xVal>
          <c:yVal>
            <c:numRef>
              <c:f>'Wind Top 10 States 00-12'!$D$7:$D$19</c:f>
              <c:numCache>
                <c:formatCode>#,##0</c:formatCode>
                <c:ptCount val="13"/>
                <c:pt idx="0">
                  <c:v>242.42</c:v>
                </c:pt>
                <c:pt idx="1">
                  <c:v>324.17</c:v>
                </c:pt>
                <c:pt idx="2">
                  <c:v>422.65</c:v>
                </c:pt>
                <c:pt idx="3">
                  <c:v>471.82000000000005</c:v>
                </c:pt>
                <c:pt idx="4">
                  <c:v>633.99300000000005</c:v>
                </c:pt>
                <c:pt idx="5">
                  <c:v>836.303</c:v>
                </c:pt>
                <c:pt idx="6">
                  <c:v>932.22800000000018</c:v>
                </c:pt>
                <c:pt idx="7">
                  <c:v>1272.9280000000001</c:v>
                </c:pt>
                <c:pt idx="8">
                  <c:v>2791.1780000000003</c:v>
                </c:pt>
                <c:pt idx="9">
                  <c:v>3603.9279999999999</c:v>
                </c:pt>
                <c:pt idx="10">
                  <c:v>3674.9279999999999</c:v>
                </c:pt>
                <c:pt idx="11">
                  <c:v>4322</c:v>
                </c:pt>
                <c:pt idx="12">
                  <c:v>5137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'Wind Top 10 States 00-12'!$E$4</c:f>
              <c:strCache>
                <c:ptCount val="1"/>
                <c:pt idx="0">
                  <c:v>Illinois</c:v>
                </c:pt>
              </c:strCache>
            </c:strRef>
          </c:tx>
          <c:marker>
            <c:symbol val="none"/>
          </c:marker>
          <c:xVal>
            <c:numRef>
              <c:f>'Wind Top 10 States 00-12'!$A$7:$A$19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xVal>
          <c:yVal>
            <c:numRef>
              <c:f>'Wind Top 10 States 00-12'!$E$7:$E$19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50.4</c:v>
                </c:pt>
                <c:pt idx="4">
                  <c:v>51.059999999999995</c:v>
                </c:pt>
                <c:pt idx="5">
                  <c:v>107.16</c:v>
                </c:pt>
                <c:pt idx="6">
                  <c:v>107.16</c:v>
                </c:pt>
                <c:pt idx="7">
                  <c:v>699.37</c:v>
                </c:pt>
                <c:pt idx="8">
                  <c:v>915.06999999999994</c:v>
                </c:pt>
                <c:pt idx="9">
                  <c:v>1547.47</c:v>
                </c:pt>
                <c:pt idx="10">
                  <c:v>2044.56</c:v>
                </c:pt>
                <c:pt idx="11">
                  <c:v>2742</c:v>
                </c:pt>
                <c:pt idx="12">
                  <c:v>3568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'Wind Top 10 States 00-12'!$F$4</c:f>
              <c:strCache>
                <c:ptCount val="1"/>
                <c:pt idx="0">
                  <c:v>Oregon</c:v>
                </c:pt>
              </c:strCache>
            </c:strRef>
          </c:tx>
          <c:marker>
            <c:symbol val="none"/>
          </c:marker>
          <c:xVal>
            <c:numRef>
              <c:f>'Wind Top 10 States 00-12'!$A$7:$A$19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xVal>
          <c:yVal>
            <c:numRef>
              <c:f>'Wind Top 10 States 00-12'!$F$7:$F$19</c:f>
              <c:numCache>
                <c:formatCode>#,##0</c:formatCode>
                <c:ptCount val="13"/>
                <c:pt idx="0">
                  <c:v>25.08</c:v>
                </c:pt>
                <c:pt idx="1">
                  <c:v>156.84</c:v>
                </c:pt>
                <c:pt idx="2">
                  <c:v>218.33999999999997</c:v>
                </c:pt>
                <c:pt idx="3">
                  <c:v>259.33999999999997</c:v>
                </c:pt>
                <c:pt idx="4">
                  <c:v>262.64</c:v>
                </c:pt>
                <c:pt idx="5">
                  <c:v>337.64</c:v>
                </c:pt>
                <c:pt idx="6">
                  <c:v>438.14</c:v>
                </c:pt>
                <c:pt idx="7">
                  <c:v>885.38999999999987</c:v>
                </c:pt>
                <c:pt idx="8">
                  <c:v>1067.19</c:v>
                </c:pt>
                <c:pt idx="9">
                  <c:v>1758.14</c:v>
                </c:pt>
                <c:pt idx="10">
                  <c:v>2103.64</c:v>
                </c:pt>
                <c:pt idx="11">
                  <c:v>2513</c:v>
                </c:pt>
                <c:pt idx="12">
                  <c:v>3153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'Wind Top 10 States 00-12'!$G$4</c:f>
              <c:strCache>
                <c:ptCount val="1"/>
                <c:pt idx="0">
                  <c:v>Oklahoma</c:v>
                </c:pt>
              </c:strCache>
            </c:strRef>
          </c:tx>
          <c:marker>
            <c:symbol val="none"/>
          </c:marker>
          <c:xVal>
            <c:numRef>
              <c:f>'Wind Top 10 States 00-12'!$A$7:$A$19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xVal>
          <c:yVal>
            <c:numRef>
              <c:f>'Wind Top 10 States 00-12'!$G$7:$G$19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176.25</c:v>
                </c:pt>
                <c:pt idx="4">
                  <c:v>176.25</c:v>
                </c:pt>
                <c:pt idx="5">
                  <c:v>474.5</c:v>
                </c:pt>
                <c:pt idx="6">
                  <c:v>534.5</c:v>
                </c:pt>
                <c:pt idx="7">
                  <c:v>689</c:v>
                </c:pt>
                <c:pt idx="8">
                  <c:v>708.05</c:v>
                </c:pt>
                <c:pt idx="9">
                  <c:v>1031.1500000000001</c:v>
                </c:pt>
                <c:pt idx="10">
                  <c:v>1481.8</c:v>
                </c:pt>
                <c:pt idx="11">
                  <c:v>2007</c:v>
                </c:pt>
                <c:pt idx="12">
                  <c:v>3134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525568"/>
        <c:axId val="120527488"/>
      </c:scatterChart>
      <c:valAx>
        <c:axId val="120525568"/>
        <c:scaling>
          <c:orientation val="minMax"/>
          <c:min val="2000"/>
        </c:scaling>
        <c:delete val="0"/>
        <c:axPos val="b"/>
        <c:title>
          <c:tx>
            <c:rich>
              <a:bodyPr/>
              <a:lstStyle/>
              <a:p>
                <a:pPr>
                  <a:defRPr b="0" i="1"/>
                </a:pPr>
                <a:r>
                  <a:rPr lang="en-US" b="0" i="1"/>
                  <a:t>Source: EPI</a:t>
                </a:r>
                <a:r>
                  <a:rPr lang="en-US" b="0" i="1" baseline="0"/>
                  <a:t> from </a:t>
                </a:r>
                <a:r>
                  <a:rPr lang="en-US" b="0" i="1"/>
                  <a:t>DOE</a:t>
                </a:r>
                <a:r>
                  <a:rPr lang="en-US" b="0" i="1" baseline="0"/>
                  <a:t>, AWEA</a:t>
                </a:r>
                <a:endParaRPr lang="en-US" b="0" i="1"/>
              </a:p>
            </c:rich>
          </c:tx>
          <c:layout>
            <c:manualLayout>
              <c:xMode val="edge"/>
              <c:yMode val="edge"/>
              <c:x val="0.37703150890804227"/>
              <c:y val="0.949622341694715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20527488"/>
        <c:crosses val="autoZero"/>
        <c:crossBetween val="midCat"/>
      </c:valAx>
      <c:valAx>
        <c:axId val="1205274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US" sz="1200" b="0"/>
                  <a:t>Megawatts</a:t>
                </a:r>
              </a:p>
            </c:rich>
          </c:tx>
          <c:layout>
            <c:manualLayout>
              <c:xMode val="edge"/>
              <c:yMode val="edge"/>
              <c:x val="8.7044713738551605E-3"/>
              <c:y val="0.42760883172436043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120525568"/>
        <c:crosses val="autoZero"/>
        <c:crossBetween val="midCat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l"/>
      <c:layout>
        <c:manualLayout>
          <c:xMode val="edge"/>
          <c:yMode val="edge"/>
          <c:x val="0.21325954865945143"/>
          <c:y val="0.20880112956630859"/>
          <c:w val="0.18018255743880182"/>
          <c:h val="0.26256395359599699"/>
        </c:manualLayout>
      </c:layout>
      <c:overlay val="1"/>
      <c:spPr>
        <a:solidFill>
          <a:schemeClr val="bg1"/>
        </a:solidFill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n-US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/>
            </a:pPr>
            <a:r>
              <a:rPr lang="en-US" sz="1400" b="0"/>
              <a:t>Annual Growth in U.S. Net Electricity Generation by </a:t>
            </a:r>
          </a:p>
          <a:p>
            <a:pPr>
              <a:defRPr sz="1400" b="0"/>
            </a:pPr>
            <a:r>
              <a:rPr lang="en-US" sz="1400" b="0"/>
              <a:t>Top Five Sources, 2007-2012</a:t>
            </a:r>
          </a:p>
        </c:rich>
      </c:tx>
      <c:layout>
        <c:manualLayout>
          <c:xMode val="edge"/>
          <c:yMode val="edge"/>
          <c:x val="0.1887986024585426"/>
          <c:y val="3.611447021733502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025249086931017"/>
          <c:y val="0.15427791061900628"/>
          <c:w val="0.78816509778900412"/>
          <c:h val="0.7391864024733853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accent1"/>
            </a:solidFill>
          </c:spPr>
          <c:invertIfNegative val="0"/>
          <c:dPt>
            <c:idx val="5"/>
            <c:invertIfNegative val="0"/>
            <c:bubble3D val="0"/>
          </c:dPt>
          <c:dLbls>
            <c:dLbl>
              <c:idx val="0"/>
              <c:layout>
                <c:manualLayout>
                  <c:x val="0"/>
                  <c:y val="7.7369439071566732E-3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2.5789813023855577E-3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-7.7367408377627843E-3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-5.1577595353772265E-3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-1.5473481675525569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5"/>
              <c:pt idx="0">
                <c:v>Wind</c:v>
              </c:pt>
              <c:pt idx="1">
                <c:v>Natural Gas</c:v>
              </c:pt>
              <c:pt idx="2">
                <c:v>Hydro</c:v>
              </c:pt>
              <c:pt idx="3">
                <c:v>Nuclear</c:v>
              </c:pt>
              <c:pt idx="4">
                <c:v>Coal</c:v>
              </c:pt>
            </c:strLit>
          </c:cat>
          <c:val>
            <c:numRef>
              <c:f>('US Electr Gen'!$F$70,'US Electr Gen'!$C$70,'US Electr Gen'!$E$70,'US Electr Gen'!$D$70,'US Electr Gen'!$B$70)</c:f>
              <c:numCache>
                <c:formatCode>0.0</c:formatCode>
                <c:ptCount val="5"/>
                <c:pt idx="0">
                  <c:v>32.386330906015303</c:v>
                </c:pt>
                <c:pt idx="1">
                  <c:v>6.539890683856231</c:v>
                </c:pt>
                <c:pt idx="2">
                  <c:v>2.2425047437778733</c:v>
                </c:pt>
                <c:pt idx="3">
                  <c:v>-0.93736481766951707</c:v>
                </c:pt>
                <c:pt idx="4">
                  <c:v>-5.530632750628806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103296"/>
        <c:axId val="120104832"/>
      </c:barChart>
      <c:catAx>
        <c:axId val="120103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120104832"/>
        <c:crosses val="autoZero"/>
        <c:auto val="1"/>
        <c:lblAlgn val="ctr"/>
        <c:lblOffset val="100"/>
        <c:noMultiLvlLbl val="0"/>
      </c:catAx>
      <c:valAx>
        <c:axId val="120104832"/>
        <c:scaling>
          <c:orientation val="minMax"/>
          <c:max val="4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US" sz="1200" b="0"/>
                  <a:t>Percent</a:t>
                </a:r>
              </a:p>
            </c:rich>
          </c:tx>
          <c:layout>
            <c:manualLayout>
              <c:xMode val="edge"/>
              <c:yMode val="edge"/>
              <c:x val="3.4812826210753024E-2"/>
              <c:y val="0.4189352056331449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20103296"/>
        <c:crosses val="autoZero"/>
        <c:crossBetween val="between"/>
      </c:valAx>
      <c:spPr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0.95532</cdr:x>
      <cdr:y>0.13434</cdr:y>
    </cdr:from>
    <cdr:to>
      <cdr:x>0.98933</cdr:x>
      <cdr:y>0.85434</cdr:y>
    </cdr:to>
    <cdr:sp macro="" textlink="">
      <cdr:nvSpPr>
        <cdr:cNvPr id="2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75300" y="660400"/>
          <a:ext cx="198520" cy="35394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0.95222</cdr:x>
      <cdr:y>0.0645</cdr:y>
    </cdr:from>
    <cdr:to>
      <cdr:x>0.98624</cdr:x>
      <cdr:y>0.78352</cdr:y>
    </cdr:to>
    <cdr:sp macro="" textlink="">
      <cdr:nvSpPr>
        <cdr:cNvPr id="2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6250" y="317500"/>
          <a:ext cx="198520" cy="35394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0.66919</cdr:x>
      <cdr:y>0.1664</cdr:y>
    </cdr:from>
    <cdr:to>
      <cdr:x>0.92496</cdr:x>
      <cdr:y>0.21083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907302" y="819432"/>
          <a:ext cx="1493374" cy="2187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 i="1">
              <a:latin typeface="Arial" pitchFamily="34" charset="0"/>
              <a:cs typeface="Arial" pitchFamily="34" charset="0"/>
            </a:rPr>
            <a:t>Source: EPI from EIA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0.95222</cdr:x>
      <cdr:y>0.0645</cdr:y>
    </cdr:from>
    <cdr:to>
      <cdr:x>0.98624</cdr:x>
      <cdr:y>0.78352</cdr:y>
    </cdr:to>
    <cdr:sp macro="" textlink="">
      <cdr:nvSpPr>
        <cdr:cNvPr id="2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6250" y="317500"/>
          <a:ext cx="198520" cy="35394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0.6758</cdr:x>
      <cdr:y>0.15673</cdr:y>
    </cdr:from>
    <cdr:to>
      <cdr:x>0.93861</cdr:x>
      <cdr:y>0.20317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943351" y="771526"/>
          <a:ext cx="1533524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 i="1">
              <a:latin typeface="Arial" pitchFamily="34" charset="0"/>
              <a:cs typeface="Arial" pitchFamily="34" charset="0"/>
            </a:rPr>
            <a:t>Source: EPI from EIA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0.94671</cdr:x>
      <cdr:y>0.13991</cdr:y>
    </cdr:from>
    <cdr:to>
      <cdr:x>0.98071</cdr:x>
      <cdr:y>0.85866</cdr:y>
    </cdr:to>
    <cdr:sp macro="" textlink="">
      <cdr:nvSpPr>
        <cdr:cNvPr id="3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27675" y="688975"/>
          <a:ext cx="198520" cy="35394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0.39104</cdr:x>
      <cdr:y>0.58725</cdr:y>
    </cdr:from>
    <cdr:to>
      <cdr:x>0.71305</cdr:x>
      <cdr:y>0.62495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79489" y="2886275"/>
          <a:ext cx="1877117" cy="1853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Production Tax Credit Lapses</a:t>
          </a:r>
        </a:p>
      </cdr:txBody>
    </cdr:sp>
  </cdr:relSizeAnchor>
  <cdr:relSizeAnchor xmlns:cdr="http://schemas.openxmlformats.org/drawingml/2006/chartDrawing">
    <cdr:from>
      <cdr:x>0.54848</cdr:x>
      <cdr:y>0.63056</cdr:y>
    </cdr:from>
    <cdr:to>
      <cdr:x>0.62973</cdr:x>
      <cdr:y>0.86056</cdr:y>
    </cdr:to>
    <cdr:sp macro="" textlink="">
      <cdr:nvSpPr>
        <cdr:cNvPr id="4098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202460" y="3105166"/>
          <a:ext cx="474405" cy="113261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0.54848</cdr:x>
      <cdr:y>0.63056</cdr:y>
    </cdr:from>
    <cdr:to>
      <cdr:x>0.67723</cdr:x>
      <cdr:y>0.83731</cdr:y>
    </cdr:to>
    <cdr:sp macro="" textlink="">
      <cdr:nvSpPr>
        <cdr:cNvPr id="4099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202460" y="3105166"/>
          <a:ext cx="751749" cy="101812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0.54848</cdr:x>
      <cdr:y>0.63056</cdr:y>
    </cdr:from>
    <cdr:to>
      <cdr:x>0.73823</cdr:x>
      <cdr:y>0.84756</cdr:y>
    </cdr:to>
    <cdr:sp macro="" textlink="">
      <cdr:nvSpPr>
        <cdr:cNvPr id="4100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202460" y="3105166"/>
          <a:ext cx="1107917" cy="106860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0.95487</cdr:x>
      <cdr:y>0.13411</cdr:y>
    </cdr:from>
    <cdr:to>
      <cdr:x>0.98887</cdr:x>
      <cdr:y>0.85286</cdr:y>
    </cdr:to>
    <cdr:sp macro="" textlink="">
      <cdr:nvSpPr>
        <cdr:cNvPr id="7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75300" y="660400"/>
          <a:ext cx="198520" cy="35394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0.95222</cdr:x>
      <cdr:y>0.0645</cdr:y>
    </cdr:from>
    <cdr:to>
      <cdr:x>0.98624</cdr:x>
      <cdr:y>0.78352</cdr:y>
    </cdr:to>
    <cdr:sp macro="" textlink="">
      <cdr:nvSpPr>
        <cdr:cNvPr id="2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6250" y="317500"/>
          <a:ext cx="198520" cy="35394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0.54684</cdr:x>
      <cdr:y>0.15673</cdr:y>
    </cdr:from>
    <cdr:to>
      <cdr:x>0.93861</cdr:x>
      <cdr:y>0.20511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190875" y="771516"/>
          <a:ext cx="2285973" cy="2381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 i="1">
              <a:latin typeface="Arial" pitchFamily="34" charset="0"/>
              <a:cs typeface="Arial" pitchFamily="34" charset="0"/>
            </a:rPr>
            <a:t>Source: EPI from GWEC, AWEA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arth-policy.org/" TargetMode="External"/><Relationship Id="rId1" Type="http://schemas.openxmlformats.org/officeDocument/2006/relationships/hyperlink" Target="http://www.earth-policy.org/data_highlights/2013/highlights37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showGridLines="0" tabSelected="1" workbookViewId="0"/>
  </sheetViews>
  <sheetFormatPr defaultRowHeight="12.75" x14ac:dyDescent="0.2"/>
  <cols>
    <col min="1" max="1" width="83.140625" style="2" customWidth="1"/>
    <col min="2" max="16384" width="9.140625" style="2"/>
  </cols>
  <sheetData>
    <row r="1" spans="1:1" x14ac:dyDescent="0.2">
      <c r="A1" s="1" t="s">
        <v>0</v>
      </c>
    </row>
    <row r="2" spans="1:1" x14ac:dyDescent="0.2">
      <c r="A2" s="1" t="s">
        <v>1</v>
      </c>
    </row>
    <row r="3" spans="1:1" x14ac:dyDescent="0.2">
      <c r="A3" s="3" t="s">
        <v>2</v>
      </c>
    </row>
    <row r="4" spans="1:1" x14ac:dyDescent="0.2">
      <c r="A4" s="4" t="s">
        <v>3</v>
      </c>
    </row>
    <row r="5" spans="1:1" x14ac:dyDescent="0.2">
      <c r="A5" s="5"/>
    </row>
    <row r="6" spans="1:1" x14ac:dyDescent="0.2">
      <c r="A6" s="6" t="s">
        <v>4</v>
      </c>
    </row>
    <row r="7" spans="1:1" x14ac:dyDescent="0.2">
      <c r="A7" s="5" t="s">
        <v>91</v>
      </c>
    </row>
    <row r="8" spans="1:1" x14ac:dyDescent="0.2">
      <c r="A8" s="4"/>
    </row>
    <row r="9" spans="1:1" x14ac:dyDescent="0.2">
      <c r="A9" s="6" t="s">
        <v>5</v>
      </c>
    </row>
    <row r="10" spans="1:1" x14ac:dyDescent="0.2">
      <c r="A10" s="5" t="s">
        <v>6</v>
      </c>
    </row>
    <row r="11" spans="1:1" x14ac:dyDescent="0.2">
      <c r="A11" s="5" t="s">
        <v>7</v>
      </c>
    </row>
    <row r="12" spans="1:1" x14ac:dyDescent="0.2">
      <c r="A12" s="5"/>
    </row>
    <row r="13" spans="1:1" x14ac:dyDescent="0.2">
      <c r="A13" s="6" t="s">
        <v>8</v>
      </c>
    </row>
    <row r="14" spans="1:1" x14ac:dyDescent="0.2">
      <c r="A14" s="5" t="s">
        <v>9</v>
      </c>
    </row>
    <row r="15" spans="1:1" x14ac:dyDescent="0.2">
      <c r="A15" s="5"/>
    </row>
    <row r="16" spans="1:1" x14ac:dyDescent="0.2">
      <c r="A16" s="6" t="s">
        <v>10</v>
      </c>
    </row>
    <row r="17" spans="1:1" x14ac:dyDescent="0.2">
      <c r="A17" s="5" t="s">
        <v>11</v>
      </c>
    </row>
    <row r="18" spans="1:1" x14ac:dyDescent="0.2">
      <c r="A18" s="5"/>
    </row>
    <row r="19" spans="1:1" x14ac:dyDescent="0.2">
      <c r="A19" s="7" t="s">
        <v>12</v>
      </c>
    </row>
    <row r="20" spans="1:1" x14ac:dyDescent="0.2">
      <c r="A20" s="5" t="s">
        <v>13</v>
      </c>
    </row>
    <row r="21" spans="1:1" x14ac:dyDescent="0.2">
      <c r="A21" s="5"/>
    </row>
    <row r="22" spans="1:1" ht="15" x14ac:dyDescent="0.25">
      <c r="A22"/>
    </row>
    <row r="23" spans="1:1" x14ac:dyDescent="0.2">
      <c r="A23" s="8" t="s">
        <v>14</v>
      </c>
    </row>
    <row r="24" spans="1:1" ht="15" x14ac:dyDescent="0.25">
      <c r="A24"/>
    </row>
  </sheetData>
  <hyperlinks>
    <hyperlink ref="A4" r:id="rId1"/>
    <hyperlink ref="A23" r:id="rId2"/>
    <hyperlink ref="A6" location="'Wind share 11-12'!A1" display="Wind Power Share of Net Electricity Generation by U.S. State, 2011 and 2012"/>
    <hyperlink ref="A9" location="'US Wind Capacity'!A1" display="Cumulative Installed Wind Power Capacity and Net Annual Addition in the United States, 1980-2012"/>
    <hyperlink ref="A13" location="'States and Top Countries'!A1" display="Cumulative Installed Wind Power Capacity in Leading Countries and U.S. States, 2012"/>
    <hyperlink ref="A16" location="'Wind Top 10 States 00-12'!A1" display="Cumulative Installed Wind Power Capacity in Top 10 U.S. States, 2000-2012"/>
    <hyperlink ref="A19" location="'US Electr Gen'!A1" display="U.S. Net Electricity Generation by Top Five Sources, 1950-201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zoomScaleNormal="100" workbookViewId="0"/>
  </sheetViews>
  <sheetFormatPr defaultRowHeight="12.75" x14ac:dyDescent="0.2"/>
  <cols>
    <col min="1" max="1" width="15.42578125" style="2" customWidth="1"/>
    <col min="2" max="2" width="16.140625" style="2" customWidth="1"/>
    <col min="3" max="3" width="17.42578125" style="2" customWidth="1"/>
    <col min="4" max="6" width="9.140625" style="2"/>
    <col min="7" max="7" width="11.7109375" style="2" customWidth="1"/>
    <col min="8" max="8" width="18.7109375" style="2" bestFit="1" customWidth="1"/>
    <col min="9" max="16384" width="9.140625" style="2"/>
  </cols>
  <sheetData>
    <row r="1" spans="1:10" x14ac:dyDescent="0.2">
      <c r="A1" s="9" t="s">
        <v>4</v>
      </c>
    </row>
    <row r="3" spans="1:10" x14ac:dyDescent="0.2">
      <c r="B3" s="67" t="s">
        <v>15</v>
      </c>
      <c r="C3" s="67"/>
    </row>
    <row r="4" spans="1:10" x14ac:dyDescent="0.2">
      <c r="A4" s="10" t="s">
        <v>16</v>
      </c>
      <c r="B4" s="10">
        <v>2011</v>
      </c>
      <c r="C4" s="10">
        <v>2012</v>
      </c>
    </row>
    <row r="5" spans="1:10" ht="15" customHeight="1" x14ac:dyDescent="0.2">
      <c r="B5" s="68" t="s">
        <v>17</v>
      </c>
      <c r="C5" s="68"/>
    </row>
    <row r="7" spans="1:10" x14ac:dyDescent="0.2">
      <c r="A7" s="2" t="s">
        <v>18</v>
      </c>
      <c r="B7" s="11">
        <v>18.997019797062372</v>
      </c>
      <c r="C7" s="11">
        <v>24.499727683198934</v>
      </c>
      <c r="G7" s="12"/>
      <c r="I7" s="13"/>
      <c r="J7" s="13"/>
    </row>
    <row r="8" spans="1:10" x14ac:dyDescent="0.2">
      <c r="A8" s="2" t="s">
        <v>19</v>
      </c>
      <c r="B8" s="11">
        <v>22.235186265522128</v>
      </c>
      <c r="C8" s="11">
        <v>23.948060486522024</v>
      </c>
      <c r="G8" s="12"/>
      <c r="I8" s="13"/>
    </row>
    <row r="9" spans="1:10" x14ac:dyDescent="0.2">
      <c r="A9" s="2" t="s">
        <v>20</v>
      </c>
      <c r="B9" s="11">
        <v>14.92588369441277</v>
      </c>
      <c r="C9" s="11">
        <v>14.69360678846845</v>
      </c>
      <c r="G9" s="12"/>
      <c r="I9" s="13"/>
    </row>
    <row r="10" spans="1:10" x14ac:dyDescent="0.2">
      <c r="A10" s="2" t="s">
        <v>21</v>
      </c>
      <c r="B10" s="11">
        <v>12.661897590361445</v>
      </c>
      <c r="C10" s="11">
        <v>14.324581430745814</v>
      </c>
      <c r="G10" s="12"/>
      <c r="I10" s="13"/>
      <c r="J10" s="13"/>
    </row>
    <row r="11" spans="1:10" x14ac:dyDescent="0.2">
      <c r="A11" s="2" t="s">
        <v>22</v>
      </c>
      <c r="B11" s="11">
        <v>8.2010582010582009</v>
      </c>
      <c r="C11" s="11">
        <v>11.430932070921353</v>
      </c>
      <c r="G11" s="12"/>
      <c r="I11" s="13"/>
      <c r="J11" s="13"/>
    </row>
    <row r="12" spans="1:10" x14ac:dyDescent="0.2">
      <c r="A12" s="2" t="s">
        <v>23</v>
      </c>
      <c r="B12" s="11">
        <v>10.110240507067447</v>
      </c>
      <c r="C12" s="11">
        <v>11.279247676978766</v>
      </c>
      <c r="G12" s="12"/>
      <c r="I12" s="13"/>
      <c r="J12" s="13"/>
    </row>
    <row r="13" spans="1:10" x14ac:dyDescent="0.2">
      <c r="A13" s="2" t="s">
        <v>24</v>
      </c>
      <c r="B13" s="11">
        <v>7.8882249984911583</v>
      </c>
      <c r="C13" s="11">
        <v>11.257418397626113</v>
      </c>
      <c r="G13" s="12"/>
      <c r="I13" s="13"/>
      <c r="J13" s="13"/>
    </row>
    <row r="14" spans="1:10" x14ac:dyDescent="0.2">
      <c r="A14" s="2" t="s">
        <v>25</v>
      </c>
      <c r="B14" s="11">
        <v>7.512800579041901</v>
      </c>
      <c r="C14" s="11">
        <v>10.520398124369148</v>
      </c>
      <c r="G14" s="12"/>
      <c r="I14" s="13"/>
      <c r="J14" s="13"/>
    </row>
    <row r="15" spans="1:10" x14ac:dyDescent="0.2">
      <c r="A15" s="2" t="s">
        <v>26</v>
      </c>
      <c r="B15" s="11">
        <v>7.9989948906943633</v>
      </c>
      <c r="C15" s="11">
        <v>10.047704233750746</v>
      </c>
      <c r="G15" s="12"/>
      <c r="I15" s="13"/>
      <c r="J15" s="13"/>
    </row>
    <row r="16" spans="1:10" x14ac:dyDescent="0.2">
      <c r="A16" s="2" t="s">
        <v>27</v>
      </c>
      <c r="B16" s="11">
        <v>9.6813468239640628</v>
      </c>
      <c r="C16" s="11">
        <v>8.8213446829013673</v>
      </c>
      <c r="G16" s="12"/>
      <c r="I16" s="13"/>
      <c r="J16" s="13"/>
    </row>
    <row r="17" spans="1:10" x14ac:dyDescent="0.2">
      <c r="A17" s="2" t="s">
        <v>28</v>
      </c>
      <c r="B17" s="11">
        <v>7.0148366044590187</v>
      </c>
      <c r="C17" s="11">
        <v>7.3918198122115832</v>
      </c>
      <c r="G17" s="12"/>
      <c r="I17" s="13"/>
      <c r="J17" s="13"/>
    </row>
    <row r="18" spans="1:10" x14ac:dyDescent="0.2">
      <c r="A18" s="2" t="s">
        <v>29</v>
      </c>
      <c r="B18" s="11">
        <v>5.5105942746392182</v>
      </c>
      <c r="C18" s="11">
        <v>6.0862908076775852</v>
      </c>
      <c r="G18" s="12"/>
      <c r="I18" s="13"/>
      <c r="J18" s="13"/>
    </row>
    <row r="19" spans="1:10" x14ac:dyDescent="0.2">
      <c r="A19" s="2" t="s">
        <v>30</v>
      </c>
      <c r="B19" s="11">
        <v>4.4259421560035062</v>
      </c>
      <c r="C19" s="11">
        <v>5.8741444614260088</v>
      </c>
      <c r="G19" s="12"/>
      <c r="I19" s="13"/>
      <c r="J19" s="13"/>
    </row>
    <row r="20" spans="1:10" x14ac:dyDescent="0.2">
      <c r="A20" s="2" t="s">
        <v>31</v>
      </c>
      <c r="B20" s="11">
        <v>5.4327928303098139</v>
      </c>
      <c r="C20" s="11">
        <v>5.7668098021970442</v>
      </c>
      <c r="G20" s="12"/>
      <c r="I20" s="13"/>
      <c r="J20" s="13"/>
    </row>
    <row r="21" spans="1:10" x14ac:dyDescent="0.2">
      <c r="A21" s="2" t="s">
        <v>32</v>
      </c>
      <c r="B21" s="11">
        <v>3.8604616418913871</v>
      </c>
      <c r="C21" s="11">
        <v>4.9354080887648317</v>
      </c>
      <c r="G21" s="12"/>
      <c r="I21" s="13"/>
      <c r="J21" s="13"/>
    </row>
    <row r="22" spans="1:10" x14ac:dyDescent="0.2">
      <c r="A22" s="2" t="s">
        <v>33</v>
      </c>
      <c r="B22" s="11">
        <v>4.1986126323475723</v>
      </c>
      <c r="C22" s="11">
        <v>4.4651229892519657</v>
      </c>
      <c r="G22" s="12"/>
    </row>
    <row r="23" spans="1:10" x14ac:dyDescent="0.2">
      <c r="A23" s="2" t="s">
        <v>34</v>
      </c>
      <c r="B23" s="11">
        <v>3.1142857142857143</v>
      </c>
      <c r="C23" s="11">
        <v>3.898087368133591</v>
      </c>
      <c r="G23" s="12"/>
    </row>
    <row r="24" spans="1:10" x14ac:dyDescent="0.2">
      <c r="A24" s="2" t="s">
        <v>35</v>
      </c>
      <c r="B24" s="11">
        <v>2.9117606316664357</v>
      </c>
      <c r="C24" s="11">
        <v>3.6801847308413911</v>
      </c>
      <c r="G24" s="12"/>
    </row>
    <row r="25" spans="1:10" x14ac:dyDescent="0.2">
      <c r="A25" s="2" t="s">
        <v>36</v>
      </c>
      <c r="B25" s="11">
        <v>3.1800802014361653</v>
      </c>
      <c r="C25" s="11">
        <v>3.6426799007444166</v>
      </c>
      <c r="G25" s="12"/>
    </row>
    <row r="26" spans="1:10" x14ac:dyDescent="0.2">
      <c r="A26" s="2" t="s">
        <v>37</v>
      </c>
      <c r="B26" s="11">
        <v>2.6897347929682063</v>
      </c>
      <c r="C26" s="11">
        <v>2.7581095221485876</v>
      </c>
    </row>
    <row r="27" spans="1:10" x14ac:dyDescent="0.2">
      <c r="A27" s="2" t="s">
        <v>38</v>
      </c>
      <c r="B27" s="11">
        <v>1.8771034460964779</v>
      </c>
      <c r="C27" s="11">
        <v>2.39749395198809</v>
      </c>
    </row>
    <row r="28" spans="1:10" x14ac:dyDescent="0.2">
      <c r="A28" s="2" t="s">
        <v>39</v>
      </c>
      <c r="B28" s="11">
        <v>2.0551130748212314</v>
      </c>
      <c r="C28" s="11">
        <v>2.214418176773798</v>
      </c>
    </row>
    <row r="29" spans="1:10" x14ac:dyDescent="0.2">
      <c r="A29" s="2" t="s">
        <v>40</v>
      </c>
      <c r="B29" s="11">
        <v>1.4031736702909197</v>
      </c>
      <c r="C29" s="11">
        <v>1.7957577744709827</v>
      </c>
    </row>
    <row r="30" spans="1:10" x14ac:dyDescent="0.2">
      <c r="A30" s="2" t="s">
        <v>41</v>
      </c>
      <c r="B30" s="11">
        <v>1.3962025316455695</v>
      </c>
      <c r="C30" s="11">
        <v>1.7538117448108448</v>
      </c>
    </row>
    <row r="31" spans="1:10" x14ac:dyDescent="0.2">
      <c r="A31" s="2" t="s">
        <v>42</v>
      </c>
      <c r="B31" s="11">
        <v>0.48701298701298701</v>
      </c>
      <c r="C31" s="11">
        <v>1.6249254621347644</v>
      </c>
    </row>
    <row r="32" spans="1:10" x14ac:dyDescent="0.2">
      <c r="A32" s="2" t="s">
        <v>43</v>
      </c>
      <c r="B32" s="11">
        <v>1.2409274299739805</v>
      </c>
      <c r="C32" s="11">
        <v>1.3534815459042235</v>
      </c>
    </row>
    <row r="33" spans="1:6" x14ac:dyDescent="0.2">
      <c r="A33" s="2" t="s">
        <v>44</v>
      </c>
      <c r="B33" s="11">
        <v>0.32891458187979666</v>
      </c>
      <c r="C33" s="11">
        <v>1.3492475350285418</v>
      </c>
    </row>
    <row r="34" spans="1:6" x14ac:dyDescent="0.2">
      <c r="A34" s="2" t="s">
        <v>45</v>
      </c>
      <c r="B34" s="11">
        <v>0.41769716955207475</v>
      </c>
      <c r="C34" s="11">
        <v>1.0190754741276236</v>
      </c>
    </row>
    <row r="35" spans="1:6" x14ac:dyDescent="0.2">
      <c r="A35" s="2" t="s">
        <v>46</v>
      </c>
      <c r="B35" s="11">
        <v>0.78810030047971324</v>
      </c>
      <c r="C35" s="11">
        <v>0.98258230461831486</v>
      </c>
    </row>
    <row r="36" spans="1:6" x14ac:dyDescent="0.2">
      <c r="A36" s="2" t="s">
        <v>47</v>
      </c>
      <c r="B36" s="11">
        <v>0.6480462958534603</v>
      </c>
      <c r="C36" s="11">
        <v>0.83035832341663351</v>
      </c>
    </row>
    <row r="37" spans="1:6" x14ac:dyDescent="0.2">
      <c r="A37" s="2" t="s">
        <v>48</v>
      </c>
      <c r="B37" s="11">
        <v>0.14603277624533506</v>
      </c>
      <c r="C37" s="11">
        <v>0.76407309735745166</v>
      </c>
    </row>
    <row r="38" spans="1:6" x14ac:dyDescent="0.2">
      <c r="A38" s="2" t="s">
        <v>49</v>
      </c>
      <c r="B38" s="14" t="s">
        <v>50</v>
      </c>
      <c r="C38" s="11">
        <v>0.36270595512568182</v>
      </c>
    </row>
    <row r="39" spans="1:6" x14ac:dyDescent="0.2">
      <c r="A39" s="2" t="s">
        <v>51</v>
      </c>
      <c r="B39" s="11">
        <v>0.16029431086585208</v>
      </c>
      <c r="C39" s="11">
        <v>0.24013334463372604</v>
      </c>
    </row>
    <row r="40" spans="1:6" x14ac:dyDescent="0.2">
      <c r="A40" s="2" t="s">
        <v>52</v>
      </c>
      <c r="B40" s="11">
        <v>0.23676300578034681</v>
      </c>
      <c r="C40" s="11">
        <v>0.23036478941948074</v>
      </c>
    </row>
    <row r="41" spans="1:6" x14ac:dyDescent="0.2">
      <c r="A41" s="2" t="s">
        <v>53</v>
      </c>
      <c r="B41" s="11">
        <v>0.17464706738466018</v>
      </c>
      <c r="C41" s="11">
        <v>0.20060180541624875</v>
      </c>
    </row>
    <row r="42" spans="1:6" x14ac:dyDescent="0.2">
      <c r="A42" s="2" t="s">
        <v>54</v>
      </c>
      <c r="B42" s="11">
        <v>6.5348194910238716E-2</v>
      </c>
      <c r="C42" s="11">
        <v>6.0685095998657179E-2</v>
      </c>
    </row>
    <row r="43" spans="1:6" x14ac:dyDescent="0.2">
      <c r="A43" s="15" t="s">
        <v>55</v>
      </c>
      <c r="B43" s="16">
        <v>1.7003122391566452E-2</v>
      </c>
      <c r="C43" s="16">
        <v>2.0283342694876114E-2</v>
      </c>
    </row>
    <row r="44" spans="1:6" x14ac:dyDescent="0.2">
      <c r="B44" s="11"/>
      <c r="C44" s="11"/>
    </row>
    <row r="45" spans="1:6" x14ac:dyDescent="0.2">
      <c r="A45" s="10" t="s">
        <v>56</v>
      </c>
      <c r="B45" s="17">
        <v>2.9306774330741225</v>
      </c>
      <c r="C45" s="17">
        <v>3.4551613830116525</v>
      </c>
    </row>
    <row r="47" spans="1:6" ht="54.75" customHeight="1" x14ac:dyDescent="0.2">
      <c r="A47" s="69" t="s">
        <v>57</v>
      </c>
      <c r="B47" s="69"/>
      <c r="C47" s="69"/>
      <c r="D47" s="69"/>
      <c r="E47" s="69"/>
      <c r="F47" s="69"/>
    </row>
  </sheetData>
  <mergeCells count="3">
    <mergeCell ref="B3:C3"/>
    <mergeCell ref="B5:C5"/>
    <mergeCell ref="A47:F4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zoomScaleNormal="100" workbookViewId="0"/>
  </sheetViews>
  <sheetFormatPr defaultRowHeight="12.75" x14ac:dyDescent="0.2"/>
  <cols>
    <col min="1" max="1" width="5.28515625" style="21" customWidth="1"/>
    <col min="2" max="2" width="2.7109375" style="21" customWidth="1"/>
    <col min="3" max="3" width="14.85546875" style="31" customWidth="1"/>
    <col min="4" max="4" width="11.42578125" style="31" customWidth="1"/>
    <col min="5" max="5" width="9.140625" style="31"/>
    <col min="6" max="7" width="9.140625" style="21"/>
    <col min="8" max="8" width="11.85546875" style="21" customWidth="1"/>
    <col min="9" max="16384" width="9.140625" style="21"/>
  </cols>
  <sheetData>
    <row r="1" spans="1:7" x14ac:dyDescent="0.2">
      <c r="A1" s="18" t="s">
        <v>5</v>
      </c>
      <c r="B1" s="18"/>
      <c r="C1" s="19"/>
      <c r="D1" s="20"/>
      <c r="E1" s="20"/>
    </row>
    <row r="2" spans="1:7" x14ac:dyDescent="0.2">
      <c r="A2" s="22"/>
      <c r="B2" s="22"/>
      <c r="C2" s="23"/>
      <c r="D2" s="20"/>
      <c r="E2" s="20"/>
    </row>
    <row r="3" spans="1:7" ht="38.25" x14ac:dyDescent="0.2">
      <c r="A3" s="24" t="s">
        <v>58</v>
      </c>
      <c r="B3" s="24"/>
      <c r="C3" s="25" t="s">
        <v>59</v>
      </c>
      <c r="D3" s="25" t="s">
        <v>60</v>
      </c>
      <c r="E3" s="26"/>
    </row>
    <row r="4" spans="1:7" x14ac:dyDescent="0.2">
      <c r="C4" s="70" t="s">
        <v>61</v>
      </c>
      <c r="D4" s="70"/>
      <c r="E4" s="27"/>
    </row>
    <row r="5" spans="1:7" x14ac:dyDescent="0.2">
      <c r="C5" s="23"/>
      <c r="D5" s="23"/>
      <c r="E5" s="23"/>
    </row>
    <row r="6" spans="1:7" x14ac:dyDescent="0.2">
      <c r="A6" s="28">
        <v>1980</v>
      </c>
      <c r="B6" s="28"/>
      <c r="C6" s="29">
        <v>8</v>
      </c>
      <c r="D6" s="30"/>
      <c r="F6" s="32"/>
      <c r="G6" s="32"/>
    </row>
    <row r="7" spans="1:7" x14ac:dyDescent="0.2">
      <c r="A7" s="28">
        <v>1981</v>
      </c>
      <c r="B7" s="28"/>
      <c r="C7" s="29">
        <v>18</v>
      </c>
      <c r="D7" s="30">
        <f t="shared" ref="D7:D38" si="0">C7-C6</f>
        <v>10</v>
      </c>
      <c r="F7" s="29"/>
      <c r="G7" s="32"/>
    </row>
    <row r="8" spans="1:7" x14ac:dyDescent="0.2">
      <c r="A8" s="28">
        <v>1982</v>
      </c>
      <c r="B8" s="28"/>
      <c r="C8" s="29">
        <v>84</v>
      </c>
      <c r="D8" s="30">
        <f t="shared" si="0"/>
        <v>66</v>
      </c>
      <c r="F8" s="29"/>
      <c r="G8" s="32"/>
    </row>
    <row r="9" spans="1:7" x14ac:dyDescent="0.2">
      <c r="A9" s="28">
        <v>1983</v>
      </c>
      <c r="B9" s="28"/>
      <c r="C9" s="29">
        <v>254</v>
      </c>
      <c r="D9" s="30">
        <f t="shared" si="0"/>
        <v>170</v>
      </c>
      <c r="F9" s="29"/>
      <c r="G9" s="32"/>
    </row>
    <row r="10" spans="1:7" x14ac:dyDescent="0.2">
      <c r="A10" s="28">
        <v>1984</v>
      </c>
      <c r="B10" s="28"/>
      <c r="C10" s="29">
        <v>653</v>
      </c>
      <c r="D10" s="30">
        <f t="shared" si="0"/>
        <v>399</v>
      </c>
      <c r="F10" s="29"/>
      <c r="G10" s="32"/>
    </row>
    <row r="11" spans="1:7" x14ac:dyDescent="0.2">
      <c r="A11" s="28">
        <v>1985</v>
      </c>
      <c r="B11" s="28"/>
      <c r="C11" s="29">
        <v>945</v>
      </c>
      <c r="D11" s="30">
        <f t="shared" si="0"/>
        <v>292</v>
      </c>
      <c r="F11" s="29"/>
      <c r="G11" s="32"/>
    </row>
    <row r="12" spans="1:7" x14ac:dyDescent="0.2">
      <c r="A12" s="28">
        <v>1986</v>
      </c>
      <c r="B12" s="28"/>
      <c r="C12" s="29">
        <v>1265</v>
      </c>
      <c r="D12" s="30">
        <f t="shared" si="0"/>
        <v>320</v>
      </c>
      <c r="F12" s="29"/>
      <c r="G12" s="29"/>
    </row>
    <row r="13" spans="1:7" x14ac:dyDescent="0.2">
      <c r="A13" s="28">
        <v>1987</v>
      </c>
      <c r="B13" s="28"/>
      <c r="C13" s="29">
        <v>1333</v>
      </c>
      <c r="D13" s="30">
        <f t="shared" si="0"/>
        <v>68</v>
      </c>
      <c r="F13" s="29"/>
      <c r="G13" s="29"/>
    </row>
    <row r="14" spans="1:7" x14ac:dyDescent="0.2">
      <c r="A14" s="28">
        <v>1988</v>
      </c>
      <c r="B14" s="28"/>
      <c r="C14" s="29">
        <v>1231</v>
      </c>
      <c r="D14" s="30">
        <f t="shared" si="0"/>
        <v>-102</v>
      </c>
      <c r="F14" s="29"/>
      <c r="G14" s="29"/>
    </row>
    <row r="15" spans="1:7" x14ac:dyDescent="0.2">
      <c r="A15" s="28">
        <v>1989</v>
      </c>
      <c r="B15" s="28"/>
      <c r="C15" s="29">
        <v>1332</v>
      </c>
      <c r="D15" s="30">
        <f t="shared" si="0"/>
        <v>101</v>
      </c>
      <c r="F15" s="29"/>
      <c r="G15" s="29"/>
    </row>
    <row r="16" spans="1:7" x14ac:dyDescent="0.2">
      <c r="A16" s="28">
        <v>1990</v>
      </c>
      <c r="B16" s="28"/>
      <c r="C16" s="29">
        <v>1484</v>
      </c>
      <c r="D16" s="30">
        <f t="shared" si="0"/>
        <v>152</v>
      </c>
      <c r="F16" s="29"/>
      <c r="G16" s="29"/>
    </row>
    <row r="17" spans="1:9" x14ac:dyDescent="0.2">
      <c r="A17" s="28">
        <v>1991</v>
      </c>
      <c r="B17" s="28"/>
      <c r="C17" s="29">
        <v>1709</v>
      </c>
      <c r="D17" s="30">
        <f t="shared" si="0"/>
        <v>225</v>
      </c>
      <c r="F17" s="29"/>
      <c r="G17" s="29"/>
    </row>
    <row r="18" spans="1:9" x14ac:dyDescent="0.2">
      <c r="A18" s="28">
        <v>1992</v>
      </c>
      <c r="B18" s="28"/>
      <c r="C18" s="29">
        <v>1680</v>
      </c>
      <c r="D18" s="30">
        <f t="shared" si="0"/>
        <v>-29</v>
      </c>
      <c r="F18" s="29"/>
      <c r="G18" s="29"/>
    </row>
    <row r="19" spans="1:9" x14ac:dyDescent="0.2">
      <c r="A19" s="28">
        <v>1993</v>
      </c>
      <c r="B19" s="28"/>
      <c r="C19" s="29">
        <v>1635</v>
      </c>
      <c r="D19" s="30">
        <f t="shared" si="0"/>
        <v>-45</v>
      </c>
      <c r="F19" s="29"/>
      <c r="G19" s="29"/>
    </row>
    <row r="20" spans="1:9" x14ac:dyDescent="0.2">
      <c r="A20" s="28">
        <v>1994</v>
      </c>
      <c r="B20" s="28"/>
      <c r="C20" s="29">
        <v>1663</v>
      </c>
      <c r="D20" s="30">
        <f t="shared" si="0"/>
        <v>28</v>
      </c>
      <c r="F20" s="29"/>
      <c r="G20" s="29"/>
    </row>
    <row r="21" spans="1:9" x14ac:dyDescent="0.2">
      <c r="A21" s="28">
        <v>1995</v>
      </c>
      <c r="B21" s="28"/>
      <c r="C21" s="29">
        <v>1612</v>
      </c>
      <c r="D21" s="30">
        <f t="shared" si="0"/>
        <v>-51</v>
      </c>
      <c r="F21" s="29"/>
      <c r="G21" s="29"/>
    </row>
    <row r="22" spans="1:9" x14ac:dyDescent="0.2">
      <c r="A22" s="28">
        <v>1996</v>
      </c>
      <c r="B22" s="28"/>
      <c r="C22" s="29">
        <v>1614</v>
      </c>
      <c r="D22" s="30">
        <f t="shared" si="0"/>
        <v>2</v>
      </c>
      <c r="F22" s="29"/>
      <c r="G22" s="29"/>
    </row>
    <row r="23" spans="1:9" x14ac:dyDescent="0.2">
      <c r="A23" s="28">
        <v>1997</v>
      </c>
      <c r="B23" s="28"/>
      <c r="C23" s="29">
        <v>1611</v>
      </c>
      <c r="D23" s="30">
        <f t="shared" si="0"/>
        <v>-3</v>
      </c>
      <c r="F23" s="29"/>
      <c r="G23" s="29"/>
    </row>
    <row r="24" spans="1:9" x14ac:dyDescent="0.2">
      <c r="A24" s="28">
        <v>1998</v>
      </c>
      <c r="B24" s="28"/>
      <c r="C24" s="29">
        <v>1837</v>
      </c>
      <c r="D24" s="30">
        <f t="shared" si="0"/>
        <v>226</v>
      </c>
      <c r="F24" s="29"/>
      <c r="G24" s="29"/>
    </row>
    <row r="25" spans="1:9" x14ac:dyDescent="0.2">
      <c r="A25" s="28">
        <v>1999</v>
      </c>
      <c r="B25" s="28"/>
      <c r="C25" s="29">
        <v>2472.4779999999996</v>
      </c>
      <c r="D25" s="30">
        <f t="shared" si="0"/>
        <v>635.47799999999961</v>
      </c>
      <c r="F25" s="29"/>
      <c r="I25" s="31"/>
    </row>
    <row r="26" spans="1:9" x14ac:dyDescent="0.2">
      <c r="A26" s="28">
        <v>2000</v>
      </c>
      <c r="B26" s="28"/>
      <c r="C26" s="29">
        <v>2539.3229999999999</v>
      </c>
      <c r="D26" s="30">
        <f t="shared" si="0"/>
        <v>66.845000000000255</v>
      </c>
      <c r="F26" s="29"/>
      <c r="I26" s="31"/>
    </row>
    <row r="27" spans="1:9" x14ac:dyDescent="0.2">
      <c r="A27" s="28">
        <v>2001</v>
      </c>
      <c r="B27" s="28"/>
      <c r="C27" s="29">
        <v>4231.7730000000001</v>
      </c>
      <c r="D27" s="30">
        <f t="shared" si="0"/>
        <v>1692.4500000000003</v>
      </c>
      <c r="F27" s="29"/>
      <c r="I27" s="31"/>
    </row>
    <row r="28" spans="1:9" x14ac:dyDescent="0.2">
      <c r="A28" s="28">
        <v>2002</v>
      </c>
      <c r="B28" s="28"/>
      <c r="C28" s="29">
        <v>4687.3609999999999</v>
      </c>
      <c r="D28" s="30">
        <f t="shared" si="0"/>
        <v>455.58799999999974</v>
      </c>
      <c r="F28" s="29"/>
      <c r="I28" s="31"/>
    </row>
    <row r="29" spans="1:9" x14ac:dyDescent="0.2">
      <c r="A29" s="28">
        <v>2003</v>
      </c>
      <c r="B29" s="28"/>
      <c r="C29" s="29">
        <v>6349.9419999999991</v>
      </c>
      <c r="D29" s="30">
        <f t="shared" si="0"/>
        <v>1662.5809999999992</v>
      </c>
      <c r="F29" s="29"/>
      <c r="I29" s="31"/>
    </row>
    <row r="30" spans="1:9" x14ac:dyDescent="0.2">
      <c r="A30" s="28">
        <v>2004</v>
      </c>
      <c r="B30" s="28"/>
      <c r="C30" s="29">
        <v>6723.1239999999998</v>
      </c>
      <c r="D30" s="30">
        <f t="shared" si="0"/>
        <v>373.1820000000007</v>
      </c>
      <c r="F30" s="29"/>
      <c r="I30" s="31"/>
    </row>
    <row r="31" spans="1:9" x14ac:dyDescent="0.2">
      <c r="A31" s="28">
        <v>2005</v>
      </c>
      <c r="B31" s="28"/>
      <c r="C31" s="29">
        <v>9147.0639999999967</v>
      </c>
      <c r="D31" s="30">
        <f t="shared" si="0"/>
        <v>2423.9399999999969</v>
      </c>
      <c r="F31" s="29"/>
      <c r="I31" s="31"/>
    </row>
    <row r="32" spans="1:9" x14ac:dyDescent="0.2">
      <c r="A32" s="28">
        <v>2006</v>
      </c>
      <c r="B32" s="28"/>
      <c r="C32" s="29">
        <v>11574.504999999999</v>
      </c>
      <c r="D32" s="30">
        <f t="shared" si="0"/>
        <v>2427.4410000000025</v>
      </c>
      <c r="F32" s="29"/>
      <c r="I32" s="31"/>
    </row>
    <row r="33" spans="1:13" x14ac:dyDescent="0.2">
      <c r="A33" s="28">
        <v>2007</v>
      </c>
      <c r="B33" s="28"/>
      <c r="C33" s="29">
        <v>16907.049499999994</v>
      </c>
      <c r="D33" s="30">
        <f t="shared" si="0"/>
        <v>5332.5444999999945</v>
      </c>
      <c r="F33" s="29"/>
      <c r="I33" s="31"/>
    </row>
    <row r="34" spans="1:13" x14ac:dyDescent="0.2">
      <c r="A34" s="28">
        <v>2008</v>
      </c>
      <c r="B34" s="28"/>
      <c r="C34" s="29">
        <v>25410.042000000001</v>
      </c>
      <c r="D34" s="30">
        <f t="shared" si="0"/>
        <v>8502.9925000000076</v>
      </c>
      <c r="F34" s="29"/>
      <c r="I34" s="31"/>
    </row>
    <row r="35" spans="1:13" x14ac:dyDescent="0.2">
      <c r="A35" s="28">
        <v>2009</v>
      </c>
      <c r="B35" s="28"/>
      <c r="C35" s="29">
        <v>34863.353000000003</v>
      </c>
      <c r="D35" s="30">
        <f t="shared" si="0"/>
        <v>9453.3110000000015</v>
      </c>
      <c r="F35" s="29"/>
      <c r="I35" s="31"/>
    </row>
    <row r="36" spans="1:13" x14ac:dyDescent="0.2">
      <c r="A36" s="28">
        <v>2010</v>
      </c>
      <c r="B36" s="28"/>
      <c r="C36" s="29">
        <v>40266.960999999996</v>
      </c>
      <c r="D36" s="30">
        <f t="shared" si="0"/>
        <v>5403.6079999999929</v>
      </c>
      <c r="F36" s="29"/>
      <c r="I36" s="31"/>
    </row>
    <row r="37" spans="1:13" x14ac:dyDescent="0.2">
      <c r="A37" s="28">
        <v>2011</v>
      </c>
      <c r="B37" s="28"/>
      <c r="C37" s="29">
        <v>46929</v>
      </c>
      <c r="D37" s="30">
        <f t="shared" si="0"/>
        <v>6662.0390000000043</v>
      </c>
      <c r="F37" s="29"/>
      <c r="G37" s="29"/>
      <c r="I37" s="31"/>
    </row>
    <row r="38" spans="1:13" x14ac:dyDescent="0.2">
      <c r="A38" s="33">
        <v>2012</v>
      </c>
      <c r="B38" s="33" t="s">
        <v>62</v>
      </c>
      <c r="C38" s="34">
        <v>60007</v>
      </c>
      <c r="D38" s="35">
        <f t="shared" si="0"/>
        <v>13078</v>
      </c>
      <c r="F38" s="32"/>
      <c r="G38" s="32"/>
    </row>
    <row r="39" spans="1:13" x14ac:dyDescent="0.2">
      <c r="A39" s="28"/>
      <c r="B39" s="28"/>
      <c r="C39" s="29"/>
      <c r="D39" s="30"/>
      <c r="F39" s="32"/>
      <c r="G39" s="32"/>
    </row>
    <row r="40" spans="1:13" x14ac:dyDescent="0.2">
      <c r="A40" s="28" t="s">
        <v>63</v>
      </c>
      <c r="B40" s="28"/>
      <c r="C40" s="20"/>
      <c r="D40" s="30"/>
      <c r="E40" s="36"/>
      <c r="F40" s="20"/>
      <c r="G40" s="20"/>
      <c r="H40" s="22"/>
    </row>
    <row r="41" spans="1:13" x14ac:dyDescent="0.2">
      <c r="A41" s="28"/>
      <c r="B41" s="28"/>
      <c r="C41" s="20"/>
      <c r="D41" s="30"/>
      <c r="E41" s="36"/>
      <c r="F41" s="20"/>
      <c r="G41" s="20"/>
      <c r="H41" s="22"/>
    </row>
    <row r="42" spans="1:13" x14ac:dyDescent="0.2">
      <c r="A42" s="28" t="s">
        <v>64</v>
      </c>
      <c r="B42" s="28"/>
      <c r="C42" s="20"/>
      <c r="D42" s="30"/>
      <c r="E42" s="36"/>
      <c r="F42" s="20"/>
      <c r="G42" s="20"/>
      <c r="H42" s="22"/>
    </row>
    <row r="43" spans="1:13" x14ac:dyDescent="0.2">
      <c r="A43" s="22"/>
      <c r="B43" s="22"/>
      <c r="C43" s="20"/>
      <c r="D43" s="20"/>
      <c r="E43" s="30"/>
    </row>
    <row r="44" spans="1:13" ht="81.75" customHeight="1" x14ac:dyDescent="0.2">
      <c r="A44" s="71" t="s">
        <v>65</v>
      </c>
      <c r="B44" s="71"/>
      <c r="C44" s="71"/>
      <c r="D44" s="71"/>
      <c r="E44" s="71"/>
      <c r="F44" s="71"/>
      <c r="G44" s="71"/>
      <c r="H44" s="71"/>
      <c r="I44" s="71"/>
      <c r="J44" s="37"/>
      <c r="K44" s="37"/>
      <c r="L44" s="38"/>
      <c r="M44" s="38"/>
    </row>
    <row r="45" spans="1:13" x14ac:dyDescent="0.2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</row>
    <row r="46" spans="1:13" x14ac:dyDescent="0.2">
      <c r="A46" s="39"/>
      <c r="B46" s="39"/>
      <c r="C46" s="39"/>
      <c r="D46" s="39"/>
      <c r="E46" s="39"/>
      <c r="F46" s="39"/>
      <c r="G46" s="39"/>
    </row>
    <row r="47" spans="1:13" x14ac:dyDescent="0.2">
      <c r="A47" s="28"/>
      <c r="B47" s="28"/>
      <c r="C47" s="27"/>
    </row>
    <row r="48" spans="1:13" x14ac:dyDescent="0.2">
      <c r="A48" s="28"/>
      <c r="B48" s="28"/>
      <c r="C48" s="27"/>
    </row>
    <row r="49" spans="1:3" x14ac:dyDescent="0.2">
      <c r="A49" s="28"/>
      <c r="B49" s="28"/>
      <c r="C49" s="27"/>
    </row>
    <row r="50" spans="1:3" x14ac:dyDescent="0.2">
      <c r="A50" s="28"/>
      <c r="B50" s="28"/>
      <c r="C50" s="27"/>
    </row>
    <row r="51" spans="1:3" x14ac:dyDescent="0.2">
      <c r="A51" s="28"/>
      <c r="B51" s="28"/>
      <c r="C51" s="27"/>
    </row>
    <row r="52" spans="1:3" x14ac:dyDescent="0.2">
      <c r="A52" s="28"/>
      <c r="B52" s="28"/>
      <c r="C52" s="27"/>
    </row>
    <row r="53" spans="1:3" x14ac:dyDescent="0.2">
      <c r="A53" s="28"/>
      <c r="B53" s="28"/>
      <c r="C53" s="27"/>
    </row>
    <row r="54" spans="1:3" x14ac:dyDescent="0.2">
      <c r="A54" s="28"/>
      <c r="B54" s="28"/>
      <c r="C54" s="27"/>
    </row>
    <row r="55" spans="1:3" x14ac:dyDescent="0.2">
      <c r="A55" s="28"/>
      <c r="B55" s="28"/>
      <c r="C55" s="27"/>
    </row>
    <row r="56" spans="1:3" x14ac:dyDescent="0.2">
      <c r="A56" s="28"/>
      <c r="B56" s="28"/>
      <c r="C56" s="27"/>
    </row>
    <row r="57" spans="1:3" x14ac:dyDescent="0.2">
      <c r="A57" s="28"/>
      <c r="B57" s="28"/>
      <c r="C57" s="27"/>
    </row>
    <row r="58" spans="1:3" x14ac:dyDescent="0.2">
      <c r="A58" s="28"/>
      <c r="B58" s="28"/>
      <c r="C58" s="27"/>
    </row>
    <row r="59" spans="1:3" x14ac:dyDescent="0.2">
      <c r="A59" s="28"/>
      <c r="B59" s="28"/>
      <c r="C59" s="27"/>
    </row>
    <row r="60" spans="1:3" x14ac:dyDescent="0.2">
      <c r="A60" s="28"/>
      <c r="B60" s="28"/>
      <c r="C60" s="27"/>
    </row>
    <row r="61" spans="1:3" x14ac:dyDescent="0.2">
      <c r="A61" s="28"/>
      <c r="B61" s="28"/>
      <c r="C61" s="27"/>
    </row>
    <row r="62" spans="1:3" x14ac:dyDescent="0.2">
      <c r="A62" s="28"/>
      <c r="B62" s="28"/>
      <c r="C62" s="27"/>
    </row>
    <row r="63" spans="1:3" x14ac:dyDescent="0.2">
      <c r="A63" s="28"/>
      <c r="B63" s="28"/>
      <c r="C63" s="20"/>
    </row>
    <row r="64" spans="1:3" x14ac:dyDescent="0.2">
      <c r="A64" s="28"/>
      <c r="B64" s="28"/>
      <c r="C64" s="20"/>
    </row>
    <row r="65" spans="1:3" x14ac:dyDescent="0.2">
      <c r="A65" s="28"/>
      <c r="B65" s="28"/>
      <c r="C65" s="20"/>
    </row>
  </sheetData>
  <mergeCells count="2">
    <mergeCell ref="C4:D4"/>
    <mergeCell ref="A44:I44"/>
  </mergeCells>
  <pageMargins left="0.7" right="0.7" top="0.75" bottom="0.75" header="0.3" footer="0.3"/>
  <pageSetup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zoomScaleNormal="100" workbookViewId="0"/>
  </sheetViews>
  <sheetFormatPr defaultRowHeight="12.75" x14ac:dyDescent="0.2"/>
  <cols>
    <col min="1" max="1" width="19.28515625" style="48" customWidth="1"/>
    <col min="2" max="2" width="17.28515625" style="49" customWidth="1"/>
    <col min="3" max="7" width="9.140625" style="15"/>
    <col min="8" max="8" width="19.28515625" style="15" customWidth="1"/>
    <col min="9" max="9" width="17.28515625" style="15" customWidth="1"/>
    <col min="10" max="16384" width="9.140625" style="15"/>
  </cols>
  <sheetData>
    <row r="1" spans="1:10" x14ac:dyDescent="0.2">
      <c r="A1" s="40" t="s">
        <v>8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x14ac:dyDescent="0.2">
      <c r="A2" s="42"/>
      <c r="B2" s="43"/>
      <c r="C2" s="44"/>
      <c r="D2" s="29"/>
      <c r="E2" s="44"/>
      <c r="F2" s="44"/>
      <c r="G2" s="44"/>
      <c r="H2" s="44"/>
      <c r="I2" s="44"/>
      <c r="J2" s="45"/>
    </row>
    <row r="3" spans="1:10" x14ac:dyDescent="0.2">
      <c r="A3" s="46" t="s">
        <v>66</v>
      </c>
      <c r="B3" s="47" t="s">
        <v>67</v>
      </c>
    </row>
    <row r="4" spans="1:10" x14ac:dyDescent="0.2">
      <c r="B4" s="49" t="s">
        <v>61</v>
      </c>
    </row>
    <row r="5" spans="1:10" x14ac:dyDescent="0.2">
      <c r="H5" s="21"/>
      <c r="I5" s="31"/>
    </row>
    <row r="6" spans="1:10" x14ac:dyDescent="0.2">
      <c r="A6" s="50" t="s">
        <v>68</v>
      </c>
      <c r="B6" s="27">
        <v>75564</v>
      </c>
    </row>
    <row r="7" spans="1:10" x14ac:dyDescent="0.2">
      <c r="A7" s="50" t="s">
        <v>69</v>
      </c>
      <c r="B7" s="43">
        <v>60007</v>
      </c>
    </row>
    <row r="8" spans="1:10" x14ac:dyDescent="0.2">
      <c r="A8" s="51" t="s">
        <v>70</v>
      </c>
      <c r="B8" s="52">
        <v>12212</v>
      </c>
      <c r="H8" s="21"/>
      <c r="I8" s="31"/>
    </row>
    <row r="9" spans="1:10" x14ac:dyDescent="0.2">
      <c r="A9" s="51" t="s">
        <v>32</v>
      </c>
      <c r="B9" s="52">
        <v>5549</v>
      </c>
      <c r="H9" s="21"/>
      <c r="I9" s="31"/>
    </row>
    <row r="10" spans="1:10" x14ac:dyDescent="0.2">
      <c r="A10" s="51" t="s">
        <v>18</v>
      </c>
      <c r="B10" s="52">
        <v>5137</v>
      </c>
      <c r="H10" s="21"/>
      <c r="I10" s="31"/>
    </row>
    <row r="11" spans="1:10" x14ac:dyDescent="0.2">
      <c r="A11" s="50" t="s">
        <v>71</v>
      </c>
      <c r="B11" s="43">
        <v>31332</v>
      </c>
      <c r="H11" s="21"/>
      <c r="I11" s="31"/>
    </row>
    <row r="12" spans="1:10" x14ac:dyDescent="0.2">
      <c r="A12" s="50" t="s">
        <v>72</v>
      </c>
      <c r="B12" s="53">
        <v>22796</v>
      </c>
      <c r="H12" s="21"/>
      <c r="I12" s="31"/>
    </row>
    <row r="13" spans="1:10" x14ac:dyDescent="0.2">
      <c r="A13" s="50" t="s">
        <v>73</v>
      </c>
      <c r="B13" s="43">
        <v>18421</v>
      </c>
      <c r="H13" s="21"/>
      <c r="I13" s="31"/>
    </row>
    <row r="14" spans="1:10" x14ac:dyDescent="0.2">
      <c r="A14" s="50" t="s">
        <v>74</v>
      </c>
      <c r="B14" s="43">
        <v>8445</v>
      </c>
      <c r="I14" s="43"/>
    </row>
    <row r="15" spans="1:10" x14ac:dyDescent="0.2">
      <c r="A15" s="50" t="s">
        <v>75</v>
      </c>
      <c r="B15" s="43">
        <v>8144</v>
      </c>
      <c r="I15" s="43"/>
    </row>
    <row r="16" spans="1:10" x14ac:dyDescent="0.2">
      <c r="A16" s="50" t="s">
        <v>76</v>
      </c>
      <c r="B16" s="43">
        <v>7196</v>
      </c>
      <c r="I16" s="43"/>
    </row>
    <row r="17" spans="1:9" x14ac:dyDescent="0.2">
      <c r="A17" s="50" t="s">
        <v>77</v>
      </c>
      <c r="B17" s="43">
        <v>6200</v>
      </c>
      <c r="H17" s="50"/>
      <c r="I17" s="43"/>
    </row>
    <row r="18" spans="1:9" x14ac:dyDescent="0.2">
      <c r="A18" s="54" t="s">
        <v>78</v>
      </c>
      <c r="B18" s="55">
        <v>4525</v>
      </c>
      <c r="H18" s="50"/>
      <c r="I18" s="56"/>
    </row>
    <row r="20" spans="1:9" ht="67.5" customHeight="1" x14ac:dyDescent="0.2">
      <c r="A20" s="72" t="s">
        <v>79</v>
      </c>
      <c r="B20" s="72"/>
      <c r="C20" s="72"/>
      <c r="D20" s="72"/>
      <c r="E20" s="72"/>
    </row>
    <row r="23" spans="1:9" x14ac:dyDescent="0.2">
      <c r="H23" s="21"/>
      <c r="I23" s="31"/>
    </row>
    <row r="24" spans="1:9" x14ac:dyDescent="0.2">
      <c r="H24" s="21"/>
      <c r="I24" s="31"/>
    </row>
  </sheetData>
  <mergeCells count="1">
    <mergeCell ref="A20:E20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workbookViewId="0"/>
  </sheetViews>
  <sheetFormatPr defaultRowHeight="12.75" x14ac:dyDescent="0.2"/>
  <cols>
    <col min="1" max="1" width="9.140625" style="59"/>
    <col min="2" max="2" width="10.28515625" style="2" customWidth="1"/>
    <col min="3" max="3" width="11" style="2" customWidth="1"/>
    <col min="4" max="4" width="9.85546875" style="2" customWidth="1"/>
    <col min="5" max="5" width="9.7109375" style="2" customWidth="1"/>
    <col min="6" max="6" width="10.7109375" style="2" customWidth="1"/>
    <col min="7" max="7" width="11.28515625" style="2" customWidth="1"/>
    <col min="8" max="8" width="10.5703125" style="2" customWidth="1"/>
    <col min="9" max="9" width="11.7109375" style="2" customWidth="1"/>
    <col min="10" max="11" width="10.42578125" style="2" customWidth="1"/>
    <col min="12" max="16384" width="9.140625" style="2"/>
  </cols>
  <sheetData>
    <row r="1" spans="1:11" x14ac:dyDescent="0.2">
      <c r="A1" s="57" t="s">
        <v>10</v>
      </c>
    </row>
    <row r="4" spans="1:11" x14ac:dyDescent="0.2">
      <c r="A4" s="46" t="s">
        <v>58</v>
      </c>
      <c r="B4" s="58" t="s">
        <v>28</v>
      </c>
      <c r="C4" s="58" t="s">
        <v>32</v>
      </c>
      <c r="D4" s="58" t="s">
        <v>18</v>
      </c>
      <c r="E4" s="58" t="s">
        <v>34</v>
      </c>
      <c r="F4" s="58" t="s">
        <v>26</v>
      </c>
      <c r="G4" s="58" t="s">
        <v>25</v>
      </c>
      <c r="H4" s="58" t="s">
        <v>21</v>
      </c>
      <c r="I4" s="58" t="s">
        <v>31</v>
      </c>
      <c r="J4" s="58" t="s">
        <v>22</v>
      </c>
      <c r="K4" s="58" t="s">
        <v>23</v>
      </c>
    </row>
    <row r="5" spans="1:11" x14ac:dyDescent="0.2">
      <c r="B5" s="68" t="s">
        <v>61</v>
      </c>
      <c r="C5" s="68"/>
      <c r="D5" s="68"/>
      <c r="E5" s="68"/>
      <c r="F5" s="68"/>
      <c r="G5" s="68"/>
      <c r="H5" s="68"/>
      <c r="I5" s="68"/>
      <c r="J5" s="68"/>
      <c r="K5" s="68"/>
    </row>
    <row r="7" spans="1:11" x14ac:dyDescent="0.2">
      <c r="A7" s="59">
        <v>2000</v>
      </c>
      <c r="B7" s="12">
        <v>183.52</v>
      </c>
      <c r="C7" s="12">
        <v>1615.9929999999999</v>
      </c>
      <c r="D7" s="12">
        <v>242.42</v>
      </c>
      <c r="E7" s="12">
        <v>0</v>
      </c>
      <c r="F7" s="12">
        <v>25.08</v>
      </c>
      <c r="G7" s="12">
        <v>0</v>
      </c>
      <c r="H7" s="12">
        <v>291.20999999999998</v>
      </c>
      <c r="I7" s="12">
        <v>0</v>
      </c>
      <c r="J7" s="12">
        <v>1.5</v>
      </c>
      <c r="K7" s="12">
        <v>21.6</v>
      </c>
    </row>
    <row r="8" spans="1:11" x14ac:dyDescent="0.2">
      <c r="A8" s="59">
        <v>2001</v>
      </c>
      <c r="B8" s="12">
        <v>1095.76</v>
      </c>
      <c r="C8" s="12">
        <v>1683.0930000000001</v>
      </c>
      <c r="D8" s="12">
        <v>324.17</v>
      </c>
      <c r="E8" s="12">
        <v>0</v>
      </c>
      <c r="F8" s="12">
        <v>156.84</v>
      </c>
      <c r="G8" s="12">
        <v>0</v>
      </c>
      <c r="H8" s="12">
        <v>319.8</v>
      </c>
      <c r="I8" s="12">
        <v>180.18</v>
      </c>
      <c r="J8" s="12">
        <v>113.7</v>
      </c>
      <c r="K8" s="12">
        <v>61.2</v>
      </c>
    </row>
    <row r="9" spans="1:11" x14ac:dyDescent="0.2">
      <c r="A9" s="59">
        <v>2002</v>
      </c>
      <c r="B9" s="12">
        <v>1095.76</v>
      </c>
      <c r="C9" s="12">
        <v>1823.0669999999996</v>
      </c>
      <c r="D9" s="12">
        <v>422.65</v>
      </c>
      <c r="E9" s="12">
        <v>0</v>
      </c>
      <c r="F9" s="12">
        <v>218.33999999999997</v>
      </c>
      <c r="G9" s="12">
        <v>0</v>
      </c>
      <c r="H9" s="12">
        <v>337.70000000000005</v>
      </c>
      <c r="I9" s="12">
        <v>228.28</v>
      </c>
      <c r="J9" s="12">
        <v>113.7</v>
      </c>
      <c r="K9" s="12">
        <v>61.199999999999996</v>
      </c>
    </row>
    <row r="10" spans="1:11" x14ac:dyDescent="0.2">
      <c r="A10" s="59">
        <v>2003</v>
      </c>
      <c r="B10" s="12">
        <v>1290.26</v>
      </c>
      <c r="C10" s="12">
        <v>2024.9069999999997</v>
      </c>
      <c r="D10" s="12">
        <v>471.82000000000005</v>
      </c>
      <c r="E10" s="12">
        <v>50.4</v>
      </c>
      <c r="F10" s="12">
        <v>259.33999999999997</v>
      </c>
      <c r="G10" s="12">
        <v>176.25</v>
      </c>
      <c r="H10" s="12">
        <v>558.25000000000011</v>
      </c>
      <c r="I10" s="12">
        <v>243.88</v>
      </c>
      <c r="J10" s="12">
        <v>113.7</v>
      </c>
      <c r="K10" s="12">
        <v>223.2</v>
      </c>
    </row>
    <row r="11" spans="1:11" x14ac:dyDescent="0.2">
      <c r="A11" s="59">
        <v>2004</v>
      </c>
      <c r="B11" s="12">
        <v>1290.26</v>
      </c>
      <c r="C11" s="12">
        <v>2094.9769999999994</v>
      </c>
      <c r="D11" s="12">
        <v>633.99300000000005</v>
      </c>
      <c r="E11" s="12">
        <v>51.059999999999995</v>
      </c>
      <c r="F11" s="12">
        <v>262.64</v>
      </c>
      <c r="G11" s="12">
        <v>176.25</v>
      </c>
      <c r="H11" s="12">
        <v>600.1</v>
      </c>
      <c r="I11" s="12">
        <v>240.57999999999998</v>
      </c>
      <c r="J11" s="12">
        <v>113.7</v>
      </c>
      <c r="K11" s="12">
        <v>230.7</v>
      </c>
    </row>
    <row r="12" spans="1:11" x14ac:dyDescent="0.2">
      <c r="A12" s="59">
        <v>2005</v>
      </c>
      <c r="B12" s="12">
        <v>1992.07</v>
      </c>
      <c r="C12" s="12">
        <v>2149.4569999999994</v>
      </c>
      <c r="D12" s="12">
        <v>836.303</v>
      </c>
      <c r="E12" s="12">
        <v>107.16</v>
      </c>
      <c r="F12" s="12">
        <v>337.64</v>
      </c>
      <c r="G12" s="12">
        <v>474.5</v>
      </c>
      <c r="H12" s="12">
        <v>745.4</v>
      </c>
      <c r="I12" s="12">
        <v>389.98</v>
      </c>
      <c r="J12" s="12">
        <v>263.7</v>
      </c>
      <c r="K12" s="12">
        <v>230.75</v>
      </c>
    </row>
    <row r="13" spans="1:11" x14ac:dyDescent="0.2">
      <c r="A13" s="59">
        <v>2006</v>
      </c>
      <c r="B13" s="12">
        <v>2735.77</v>
      </c>
      <c r="C13" s="12">
        <v>2376.1069999999995</v>
      </c>
      <c r="D13" s="12">
        <v>932.22800000000018</v>
      </c>
      <c r="E13" s="12">
        <v>107.16</v>
      </c>
      <c r="F13" s="12">
        <v>438.14</v>
      </c>
      <c r="G13" s="12">
        <v>534.5</v>
      </c>
      <c r="H13" s="12">
        <v>895.84999999999991</v>
      </c>
      <c r="I13" s="12">
        <v>818.07999999999993</v>
      </c>
      <c r="J13" s="12">
        <v>364.2</v>
      </c>
      <c r="K13" s="12">
        <v>290.75</v>
      </c>
    </row>
    <row r="14" spans="1:11" x14ac:dyDescent="0.2">
      <c r="A14" s="59">
        <v>2007</v>
      </c>
      <c r="B14" s="12">
        <v>4353.37</v>
      </c>
      <c r="C14" s="12">
        <v>2439.1069999999995</v>
      </c>
      <c r="D14" s="12">
        <v>1272.9280000000001</v>
      </c>
      <c r="E14" s="12">
        <v>699.37</v>
      </c>
      <c r="F14" s="12">
        <v>885.38999999999987</v>
      </c>
      <c r="G14" s="12">
        <v>689</v>
      </c>
      <c r="H14" s="12">
        <v>1299.7895000000005</v>
      </c>
      <c r="I14" s="12">
        <v>1163.18</v>
      </c>
      <c r="J14" s="12">
        <v>364.2</v>
      </c>
      <c r="K14" s="12">
        <v>1066.75</v>
      </c>
    </row>
    <row r="15" spans="1:11" x14ac:dyDescent="0.2">
      <c r="A15" s="59">
        <v>2008</v>
      </c>
      <c r="B15" s="12">
        <v>7112.67</v>
      </c>
      <c r="C15" s="12">
        <v>2536.7069999999994</v>
      </c>
      <c r="D15" s="12">
        <v>2791.1780000000003</v>
      </c>
      <c r="E15" s="12">
        <v>915.06999999999994</v>
      </c>
      <c r="F15" s="12">
        <v>1067.19</v>
      </c>
      <c r="G15" s="12">
        <v>708.05</v>
      </c>
      <c r="H15" s="12">
        <v>1752.8450000000007</v>
      </c>
      <c r="I15" s="12">
        <v>1374.9800000000002</v>
      </c>
      <c r="J15" s="12">
        <v>921</v>
      </c>
      <c r="K15" s="12">
        <v>1067.6500000000001</v>
      </c>
    </row>
    <row r="16" spans="1:11" x14ac:dyDescent="0.2">
      <c r="A16" s="59">
        <v>2009</v>
      </c>
      <c r="B16" s="12">
        <v>9403.3700000000008</v>
      </c>
      <c r="C16" s="12">
        <v>2797.953</v>
      </c>
      <c r="D16" s="12">
        <v>3603.9279999999999</v>
      </c>
      <c r="E16" s="12">
        <v>1547.47</v>
      </c>
      <c r="F16" s="12">
        <v>1758.14</v>
      </c>
      <c r="G16" s="12">
        <v>1031.1500000000001</v>
      </c>
      <c r="H16" s="12">
        <v>1810.0450000000001</v>
      </c>
      <c r="I16" s="12">
        <v>1848.88</v>
      </c>
      <c r="J16" s="12">
        <v>1021</v>
      </c>
      <c r="K16" s="12">
        <v>1244.25</v>
      </c>
    </row>
    <row r="17" spans="1:11" x14ac:dyDescent="0.2">
      <c r="A17" s="59">
        <v>2010</v>
      </c>
      <c r="B17" s="12">
        <v>10089.43</v>
      </c>
      <c r="C17" s="12">
        <v>3252.607</v>
      </c>
      <c r="D17" s="12">
        <v>3674.9279999999999</v>
      </c>
      <c r="E17" s="12">
        <v>2044.56</v>
      </c>
      <c r="F17" s="12">
        <v>2103.64</v>
      </c>
      <c r="G17" s="12">
        <v>1481.8</v>
      </c>
      <c r="H17" s="12">
        <v>2205.37</v>
      </c>
      <c r="I17" s="12">
        <v>2104.38</v>
      </c>
      <c r="J17" s="12">
        <v>1074</v>
      </c>
      <c r="K17" s="12">
        <v>1298.55</v>
      </c>
    </row>
    <row r="18" spans="1:11" x14ac:dyDescent="0.2">
      <c r="A18" s="59">
        <v>2011</v>
      </c>
      <c r="B18" s="12">
        <v>10394</v>
      </c>
      <c r="C18" s="12">
        <v>3917</v>
      </c>
      <c r="D18" s="12">
        <v>4322</v>
      </c>
      <c r="E18" s="12">
        <v>2742</v>
      </c>
      <c r="F18" s="12">
        <v>2513</v>
      </c>
      <c r="G18" s="12">
        <v>2007</v>
      </c>
      <c r="H18" s="12">
        <v>2718</v>
      </c>
      <c r="I18" s="12">
        <v>2573</v>
      </c>
      <c r="J18" s="12">
        <v>1274</v>
      </c>
      <c r="K18" s="12">
        <v>1805</v>
      </c>
    </row>
    <row r="19" spans="1:11" x14ac:dyDescent="0.2">
      <c r="A19" s="46">
        <v>2012</v>
      </c>
      <c r="B19" s="60">
        <v>12212</v>
      </c>
      <c r="C19" s="60">
        <v>5549</v>
      </c>
      <c r="D19" s="60">
        <v>5137</v>
      </c>
      <c r="E19" s="60">
        <v>3568</v>
      </c>
      <c r="F19" s="60">
        <v>3153</v>
      </c>
      <c r="G19" s="60">
        <v>3134</v>
      </c>
      <c r="H19" s="60">
        <v>2986</v>
      </c>
      <c r="I19" s="60">
        <v>2808</v>
      </c>
      <c r="J19" s="60">
        <v>2712</v>
      </c>
      <c r="K19" s="60">
        <v>2301</v>
      </c>
    </row>
    <row r="21" spans="1:11" ht="53.25" customHeight="1" x14ac:dyDescent="0.2">
      <c r="A21" s="73" t="s">
        <v>80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</row>
    <row r="24" spans="1:11" x14ac:dyDescent="0.2"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6" spans="1:11" x14ac:dyDescent="0.2"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30" spans="1:11" x14ac:dyDescent="0.2">
      <c r="B30" s="12"/>
      <c r="C30" s="12"/>
      <c r="D30" s="12"/>
      <c r="E30" s="12"/>
      <c r="F30" s="12"/>
      <c r="G30" s="12"/>
      <c r="H30" s="12"/>
      <c r="I30" s="12"/>
      <c r="J30" s="12"/>
      <c r="K30" s="12"/>
    </row>
  </sheetData>
  <mergeCells count="2">
    <mergeCell ref="B5:K5"/>
    <mergeCell ref="A21:K21"/>
  </mergeCells>
  <pageMargins left="0.7" right="0.7" top="0.75" bottom="0.75" header="0.3" footer="0.3"/>
  <pageSetup scale="7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0"/>
  <sheetViews>
    <sheetView zoomScaleNormal="100" workbookViewId="0">
      <pane ySplit="3" topLeftCell="A4" activePane="bottomLeft" state="frozen"/>
      <selection pane="bottomLeft"/>
    </sheetView>
  </sheetViews>
  <sheetFormatPr defaultRowHeight="12.75" x14ac:dyDescent="0.2"/>
  <cols>
    <col min="1" max="1" width="16.28515625" style="59" customWidth="1"/>
    <col min="2" max="2" width="12.7109375" style="2" customWidth="1"/>
    <col min="3" max="4" width="13" style="2" customWidth="1"/>
    <col min="5" max="5" width="12.5703125" style="2" customWidth="1"/>
    <col min="6" max="7" width="12" style="2" customWidth="1"/>
    <col min="8" max="10" width="9.140625" style="2"/>
    <col min="11" max="11" width="13.42578125" style="2" customWidth="1"/>
    <col min="12" max="12" width="14.140625" style="2" customWidth="1"/>
    <col min="13" max="13" width="13" style="2" customWidth="1"/>
    <col min="14" max="14" width="12.5703125" style="2" customWidth="1"/>
    <col min="15" max="15" width="12" style="2" customWidth="1"/>
    <col min="16" max="16" width="13" style="2" customWidth="1"/>
    <col min="17" max="16384" width="9.140625" style="2"/>
  </cols>
  <sheetData>
    <row r="1" spans="1:7" x14ac:dyDescent="0.2">
      <c r="A1" s="57" t="s">
        <v>12</v>
      </c>
    </row>
    <row r="3" spans="1:7" ht="25.5" x14ac:dyDescent="0.2">
      <c r="A3" s="46" t="s">
        <v>58</v>
      </c>
      <c r="B3" s="47" t="s">
        <v>81</v>
      </c>
      <c r="C3" s="47" t="s">
        <v>82</v>
      </c>
      <c r="D3" s="47" t="s">
        <v>83</v>
      </c>
      <c r="E3" s="47" t="s">
        <v>84</v>
      </c>
      <c r="F3" s="47" t="s">
        <v>85</v>
      </c>
      <c r="G3" s="61" t="s">
        <v>86</v>
      </c>
    </row>
    <row r="4" spans="1:7" x14ac:dyDescent="0.2">
      <c r="B4" s="68" t="s">
        <v>87</v>
      </c>
      <c r="C4" s="68"/>
      <c r="D4" s="68"/>
      <c r="E4" s="68"/>
      <c r="F4" s="68"/>
      <c r="G4" s="68"/>
    </row>
    <row r="6" spans="1:7" x14ac:dyDescent="0.2">
      <c r="A6" s="59">
        <v>1950</v>
      </c>
      <c r="B6" s="12">
        <v>154.519994</v>
      </c>
      <c r="C6" s="12">
        <v>44.559159000000001</v>
      </c>
      <c r="D6" s="12">
        <v>0</v>
      </c>
      <c r="E6" s="62">
        <v>100.884575</v>
      </c>
      <c r="F6" s="63" t="s">
        <v>50</v>
      </c>
      <c r="G6" s="12">
        <v>334.08760100000001</v>
      </c>
    </row>
    <row r="7" spans="1:7" x14ac:dyDescent="0.2">
      <c r="A7" s="59">
        <v>1951</v>
      </c>
      <c r="B7" s="12">
        <v>185.20365699999999</v>
      </c>
      <c r="C7" s="12">
        <v>56.615678000000003</v>
      </c>
      <c r="D7" s="12">
        <v>0</v>
      </c>
      <c r="E7" s="62">
        <v>104.37612</v>
      </c>
      <c r="F7" s="63" t="s">
        <v>50</v>
      </c>
      <c r="G7" s="12">
        <v>375.29835500000002</v>
      </c>
    </row>
    <row r="8" spans="1:7" x14ac:dyDescent="0.2">
      <c r="A8" s="59">
        <v>1952</v>
      </c>
      <c r="B8" s="12">
        <v>195.436666</v>
      </c>
      <c r="C8" s="12">
        <v>68.453087999999994</v>
      </c>
      <c r="D8" s="12">
        <v>0</v>
      </c>
      <c r="E8" s="62">
        <v>109.708251</v>
      </c>
      <c r="F8" s="63" t="s">
        <v>50</v>
      </c>
      <c r="G8" s="12">
        <v>403.82941299999999</v>
      </c>
    </row>
    <row r="9" spans="1:7" x14ac:dyDescent="0.2">
      <c r="A9" s="59">
        <v>1953</v>
      </c>
      <c r="B9" s="12">
        <v>218.84632500000001</v>
      </c>
      <c r="C9" s="12">
        <v>79.790975000000003</v>
      </c>
      <c r="D9" s="12">
        <v>0</v>
      </c>
      <c r="E9" s="62">
        <v>109.617396</v>
      </c>
      <c r="F9" s="63" t="s">
        <v>50</v>
      </c>
      <c r="G9" s="12">
        <v>447.048563</v>
      </c>
    </row>
    <row r="10" spans="1:7" x14ac:dyDescent="0.2">
      <c r="A10" s="59">
        <v>1954</v>
      </c>
      <c r="B10" s="12">
        <v>239.14596599999999</v>
      </c>
      <c r="C10" s="12">
        <v>93.688271</v>
      </c>
      <c r="D10" s="12">
        <v>0</v>
      </c>
      <c r="E10" s="62">
        <v>111.63977199999999</v>
      </c>
      <c r="F10" s="63" t="s">
        <v>50</v>
      </c>
      <c r="G10" s="12">
        <v>476.25761799999998</v>
      </c>
    </row>
    <row r="11" spans="1:7" x14ac:dyDescent="0.2">
      <c r="A11" s="59">
        <v>1955</v>
      </c>
      <c r="B11" s="12">
        <v>301.36269800000002</v>
      </c>
      <c r="C11" s="12">
        <v>95.285441000000006</v>
      </c>
      <c r="D11" s="12">
        <v>0</v>
      </c>
      <c r="E11" s="62">
        <v>116.235946</v>
      </c>
      <c r="F11" s="63" t="s">
        <v>50</v>
      </c>
      <c r="G11" s="12">
        <v>550.29886199999999</v>
      </c>
    </row>
    <row r="12" spans="1:7" x14ac:dyDescent="0.2">
      <c r="A12" s="59">
        <v>1956</v>
      </c>
      <c r="B12" s="12">
        <v>338.50348400000001</v>
      </c>
      <c r="C12" s="12">
        <v>104.03720800000001</v>
      </c>
      <c r="D12" s="12">
        <v>0</v>
      </c>
      <c r="E12" s="62">
        <v>125.236621</v>
      </c>
      <c r="F12" s="63" t="s">
        <v>50</v>
      </c>
      <c r="G12" s="12">
        <v>603.87576300000001</v>
      </c>
    </row>
    <row r="13" spans="1:7" x14ac:dyDescent="0.2">
      <c r="A13" s="59">
        <v>1957</v>
      </c>
      <c r="B13" s="12">
        <v>346.38620700000001</v>
      </c>
      <c r="C13" s="12">
        <v>114.212525</v>
      </c>
      <c r="D13" s="12">
        <v>9.6699999999999998E-3</v>
      </c>
      <c r="E13" s="62">
        <v>133.35793000000001</v>
      </c>
      <c r="F13" s="63" t="s">
        <v>50</v>
      </c>
      <c r="G13" s="12">
        <v>634.64236700000004</v>
      </c>
    </row>
    <row r="14" spans="1:7" x14ac:dyDescent="0.2">
      <c r="A14" s="59">
        <v>1958</v>
      </c>
      <c r="B14" s="12">
        <v>344.36578100000003</v>
      </c>
      <c r="C14" s="12">
        <v>119.75930200000001</v>
      </c>
      <c r="D14" s="12">
        <v>0.164691</v>
      </c>
      <c r="E14" s="62">
        <v>143.61454499999999</v>
      </c>
      <c r="F14" s="63" t="s">
        <v>50</v>
      </c>
      <c r="G14" s="12">
        <v>648.45086200000003</v>
      </c>
    </row>
    <row r="15" spans="1:7" x14ac:dyDescent="0.2">
      <c r="A15" s="59">
        <v>1959</v>
      </c>
      <c r="B15" s="12">
        <v>378.42421000000002</v>
      </c>
      <c r="C15" s="12">
        <v>146.61939100000001</v>
      </c>
      <c r="D15" s="12">
        <v>0.18810099999999999</v>
      </c>
      <c r="E15" s="62">
        <v>141.15453299999999</v>
      </c>
      <c r="F15" s="63" t="s">
        <v>50</v>
      </c>
      <c r="G15" s="12">
        <v>713.37883099999999</v>
      </c>
    </row>
    <row r="16" spans="1:7" x14ac:dyDescent="0.2">
      <c r="A16" s="59">
        <v>1960</v>
      </c>
      <c r="B16" s="12">
        <v>403.06735700000002</v>
      </c>
      <c r="C16" s="12">
        <v>157.969787</v>
      </c>
      <c r="D16" s="12">
        <v>0.51818200000000003</v>
      </c>
      <c r="E16" s="62">
        <v>149.44003499999999</v>
      </c>
      <c r="F16" s="63" t="s">
        <v>50</v>
      </c>
      <c r="G16" s="12">
        <v>759.15578800000003</v>
      </c>
    </row>
    <row r="17" spans="1:7" x14ac:dyDescent="0.2">
      <c r="A17" s="59">
        <v>1961</v>
      </c>
      <c r="B17" s="12">
        <v>421.87066900000002</v>
      </c>
      <c r="C17" s="12">
        <v>169.28599800000001</v>
      </c>
      <c r="D17" s="12">
        <v>1.6921489999999999</v>
      </c>
      <c r="E17" s="62">
        <v>155.53644399999999</v>
      </c>
      <c r="F17" s="63" t="s">
        <v>50</v>
      </c>
      <c r="G17" s="12">
        <v>797.12439099999995</v>
      </c>
    </row>
    <row r="18" spans="1:7" x14ac:dyDescent="0.2">
      <c r="A18" s="59">
        <v>1962</v>
      </c>
      <c r="B18" s="12">
        <v>450.24923799999999</v>
      </c>
      <c r="C18" s="12">
        <v>184.30129299999999</v>
      </c>
      <c r="D18" s="12">
        <v>2.269685</v>
      </c>
      <c r="E18" s="62">
        <v>172.015646</v>
      </c>
      <c r="F18" s="63" t="s">
        <v>50</v>
      </c>
      <c r="G18" s="12">
        <v>857.94365600000003</v>
      </c>
    </row>
    <row r="19" spans="1:7" x14ac:dyDescent="0.2">
      <c r="A19" s="59">
        <v>1963</v>
      </c>
      <c r="B19" s="12">
        <v>493.92671899999999</v>
      </c>
      <c r="C19" s="12">
        <v>201.60207299999999</v>
      </c>
      <c r="D19" s="12">
        <v>3.2118359999999999</v>
      </c>
      <c r="E19" s="62">
        <v>168.99014</v>
      </c>
      <c r="F19" s="63" t="s">
        <v>50</v>
      </c>
      <c r="G19" s="12">
        <v>920.02827100000002</v>
      </c>
    </row>
    <row r="20" spans="1:7" x14ac:dyDescent="0.2">
      <c r="A20" s="59">
        <v>1964</v>
      </c>
      <c r="B20" s="12">
        <v>526.23001899999997</v>
      </c>
      <c r="C20" s="12">
        <v>220.038479</v>
      </c>
      <c r="D20" s="12">
        <v>3.342743</v>
      </c>
      <c r="E20" s="62">
        <v>180.30150599999999</v>
      </c>
      <c r="F20" s="63" t="s">
        <v>50</v>
      </c>
      <c r="G20" s="12">
        <v>987.21832600000005</v>
      </c>
    </row>
    <row r="21" spans="1:7" x14ac:dyDescent="0.2">
      <c r="A21" s="59">
        <v>1965</v>
      </c>
      <c r="B21" s="12">
        <v>570.92595100000005</v>
      </c>
      <c r="C21" s="12">
        <v>221.55943400000001</v>
      </c>
      <c r="D21" s="12">
        <v>3.6566990000000001</v>
      </c>
      <c r="E21" s="62">
        <v>196.98434499999999</v>
      </c>
      <c r="F21" s="63" t="s">
        <v>50</v>
      </c>
      <c r="G21" s="12">
        <v>1058.385671</v>
      </c>
    </row>
    <row r="22" spans="1:7" x14ac:dyDescent="0.2">
      <c r="A22" s="59">
        <v>1966</v>
      </c>
      <c r="B22" s="12">
        <v>613.47479999999996</v>
      </c>
      <c r="C22" s="12">
        <v>251.15156200000001</v>
      </c>
      <c r="D22" s="12">
        <v>5.5199090000000002</v>
      </c>
      <c r="E22" s="62">
        <v>197.93753799999999</v>
      </c>
      <c r="F22" s="63" t="s">
        <v>50</v>
      </c>
      <c r="G22" s="12">
        <v>1147.5318950000001</v>
      </c>
    </row>
    <row r="23" spans="1:7" x14ac:dyDescent="0.2">
      <c r="A23" s="59">
        <v>1967</v>
      </c>
      <c r="B23" s="12">
        <v>630.48336300000005</v>
      </c>
      <c r="C23" s="12">
        <v>264.80578500000001</v>
      </c>
      <c r="D23" s="12">
        <v>7.655214</v>
      </c>
      <c r="E23" s="62">
        <v>224.94860499999999</v>
      </c>
      <c r="F23" s="63" t="s">
        <v>50</v>
      </c>
      <c r="G23" s="12">
        <v>1217.7956879999999</v>
      </c>
    </row>
    <row r="24" spans="1:7" x14ac:dyDescent="0.2">
      <c r="A24" s="59">
        <v>1968</v>
      </c>
      <c r="B24" s="12">
        <v>684.90458000000001</v>
      </c>
      <c r="C24" s="12">
        <v>304.43272300000001</v>
      </c>
      <c r="D24" s="12">
        <v>12.528419</v>
      </c>
      <c r="E24" s="62">
        <v>225.87315799999999</v>
      </c>
      <c r="F24" s="63" t="s">
        <v>50</v>
      </c>
      <c r="G24" s="12">
        <v>1332.825601</v>
      </c>
    </row>
    <row r="25" spans="1:7" x14ac:dyDescent="0.2">
      <c r="A25" s="59">
        <v>1969</v>
      </c>
      <c r="B25" s="12">
        <v>706.00124000000005</v>
      </c>
      <c r="C25" s="12">
        <v>333.27894500000002</v>
      </c>
      <c r="D25" s="12">
        <v>13.927839000000001</v>
      </c>
      <c r="E25" s="62">
        <v>253.46823699999999</v>
      </c>
      <c r="F25" s="63" t="s">
        <v>50</v>
      </c>
      <c r="G25" s="12">
        <v>1445.4580559999999</v>
      </c>
    </row>
    <row r="26" spans="1:7" x14ac:dyDescent="0.2">
      <c r="A26" s="59">
        <v>1970</v>
      </c>
      <c r="B26" s="12">
        <v>704.39447900000005</v>
      </c>
      <c r="C26" s="12">
        <v>372.890063</v>
      </c>
      <c r="D26" s="12">
        <v>21.804448000000001</v>
      </c>
      <c r="E26" s="62">
        <v>250.95744199999999</v>
      </c>
      <c r="F26" s="63" t="s">
        <v>50</v>
      </c>
      <c r="G26" s="12">
        <v>1535.1114669999999</v>
      </c>
    </row>
    <row r="27" spans="1:7" x14ac:dyDescent="0.2">
      <c r="A27" s="59">
        <v>1971</v>
      </c>
      <c r="B27" s="12">
        <v>713.10245399999997</v>
      </c>
      <c r="C27" s="12">
        <v>374.03078399999998</v>
      </c>
      <c r="D27" s="12">
        <v>38.104545000000002</v>
      </c>
      <c r="E27" s="62">
        <v>269.53145899999998</v>
      </c>
      <c r="F27" s="63" t="s">
        <v>50</v>
      </c>
      <c r="G27" s="12">
        <v>1615.8536160000001</v>
      </c>
    </row>
    <row r="28" spans="1:7" x14ac:dyDescent="0.2">
      <c r="A28" s="59">
        <v>1972</v>
      </c>
      <c r="B28" s="12">
        <v>771.13126499999998</v>
      </c>
      <c r="C28" s="12">
        <v>375.74779599999999</v>
      </c>
      <c r="D28" s="12">
        <v>54.091135000000001</v>
      </c>
      <c r="E28" s="62">
        <v>275.92882800000001</v>
      </c>
      <c r="F28" s="63" t="s">
        <v>50</v>
      </c>
      <c r="G28" s="12">
        <v>1752.978413</v>
      </c>
    </row>
    <row r="29" spans="1:7" x14ac:dyDescent="0.2">
      <c r="A29" s="59">
        <v>1973</v>
      </c>
      <c r="B29" s="12">
        <v>847.65147000000002</v>
      </c>
      <c r="C29" s="12">
        <v>340.85819199999997</v>
      </c>
      <c r="D29" s="12">
        <v>83.479462999999996</v>
      </c>
      <c r="E29" s="62">
        <v>275.43057399999998</v>
      </c>
      <c r="F29" s="63" t="s">
        <v>50</v>
      </c>
      <c r="G29" s="12">
        <v>1864.0566309999999</v>
      </c>
    </row>
    <row r="30" spans="1:7" x14ac:dyDescent="0.2">
      <c r="A30" s="59">
        <v>1974</v>
      </c>
      <c r="B30" s="12">
        <v>828.43292099999996</v>
      </c>
      <c r="C30" s="12">
        <v>320.065088</v>
      </c>
      <c r="D30" s="12">
        <v>113.97574</v>
      </c>
      <c r="E30" s="62">
        <v>304.21180500000003</v>
      </c>
      <c r="F30" s="63" t="s">
        <v>50</v>
      </c>
      <c r="G30" s="12">
        <v>1870.319405</v>
      </c>
    </row>
    <row r="31" spans="1:7" x14ac:dyDescent="0.2">
      <c r="A31" s="59">
        <v>1975</v>
      </c>
      <c r="B31" s="12">
        <v>852.78622199999995</v>
      </c>
      <c r="C31" s="12">
        <v>299.77840800000001</v>
      </c>
      <c r="D31" s="12">
        <v>172.50507500000001</v>
      </c>
      <c r="E31" s="62">
        <v>303.15267299999999</v>
      </c>
      <c r="F31" s="63" t="s">
        <v>50</v>
      </c>
      <c r="G31" s="12">
        <v>1920.7545689999999</v>
      </c>
    </row>
    <row r="32" spans="1:7" x14ac:dyDescent="0.2">
      <c r="A32" s="59">
        <v>1976</v>
      </c>
      <c r="B32" s="12">
        <v>944.39099299999998</v>
      </c>
      <c r="C32" s="12">
        <v>294.62391100000002</v>
      </c>
      <c r="D32" s="12">
        <v>191.103531</v>
      </c>
      <c r="E32" s="62">
        <v>286.924238</v>
      </c>
      <c r="F32" s="63" t="s">
        <v>50</v>
      </c>
      <c r="G32" s="12">
        <v>2040.913681</v>
      </c>
    </row>
    <row r="33" spans="1:21" x14ac:dyDescent="0.2">
      <c r="A33" s="59">
        <v>1977</v>
      </c>
      <c r="B33" s="12">
        <v>985.21859600000005</v>
      </c>
      <c r="C33" s="12">
        <v>305.50485900000001</v>
      </c>
      <c r="D33" s="12">
        <v>250.88328300000001</v>
      </c>
      <c r="E33" s="62">
        <v>223.59868700000001</v>
      </c>
      <c r="F33" s="63" t="s">
        <v>50</v>
      </c>
      <c r="G33" s="12">
        <v>2127.4474869999999</v>
      </c>
    </row>
    <row r="34" spans="1:21" x14ac:dyDescent="0.2">
      <c r="A34" s="59">
        <v>1978</v>
      </c>
      <c r="B34" s="12">
        <v>975.74208299999998</v>
      </c>
      <c r="C34" s="12">
        <v>305.39083599999998</v>
      </c>
      <c r="D34" s="12">
        <v>276.40307000000001</v>
      </c>
      <c r="E34" s="62">
        <v>283.46522399999998</v>
      </c>
      <c r="F34" s="63" t="s">
        <v>50</v>
      </c>
      <c r="G34" s="12">
        <v>2209.3769109999998</v>
      </c>
    </row>
    <row r="35" spans="1:21" x14ac:dyDescent="0.2">
      <c r="A35" s="59">
        <v>1979</v>
      </c>
      <c r="B35" s="12">
        <v>1075.0370909999999</v>
      </c>
      <c r="C35" s="12">
        <v>329.48510700000003</v>
      </c>
      <c r="D35" s="12">
        <v>255.15462299999999</v>
      </c>
      <c r="E35" s="62">
        <v>283.07597600000003</v>
      </c>
      <c r="F35" s="63" t="s">
        <v>50</v>
      </c>
      <c r="G35" s="12">
        <v>2250.6650249999998</v>
      </c>
    </row>
    <row r="36" spans="1:21" x14ac:dyDescent="0.2">
      <c r="A36" s="59">
        <v>1980</v>
      </c>
      <c r="B36" s="12">
        <v>1161.5623680000001</v>
      </c>
      <c r="C36" s="12">
        <v>346.23989999999998</v>
      </c>
      <c r="D36" s="12">
        <v>251.11557500000001</v>
      </c>
      <c r="E36" s="62">
        <v>279.18209000000002</v>
      </c>
      <c r="F36" s="63" t="s">
        <v>50</v>
      </c>
      <c r="G36" s="12">
        <v>2289.6003639999999</v>
      </c>
    </row>
    <row r="37" spans="1:21" x14ac:dyDescent="0.2">
      <c r="A37" s="59">
        <v>1981</v>
      </c>
      <c r="B37" s="12">
        <v>1203.2032320000001</v>
      </c>
      <c r="C37" s="12">
        <v>345.777173</v>
      </c>
      <c r="D37" s="12">
        <v>272.67350299999998</v>
      </c>
      <c r="E37" s="62">
        <v>263.84466400000002</v>
      </c>
      <c r="F37" s="63" t="s">
        <v>50</v>
      </c>
      <c r="G37" s="12">
        <v>2297.9733390000001</v>
      </c>
    </row>
    <row r="38" spans="1:21" x14ac:dyDescent="0.2">
      <c r="A38" s="59">
        <v>1982</v>
      </c>
      <c r="B38" s="12">
        <v>1192.0042040000001</v>
      </c>
      <c r="C38" s="12">
        <v>305.259749</v>
      </c>
      <c r="D38" s="12">
        <v>282.77324800000002</v>
      </c>
      <c r="E38" s="62">
        <v>312.37401299999999</v>
      </c>
      <c r="F38" s="63" t="s">
        <v>50</v>
      </c>
      <c r="G38" s="12">
        <v>2244.372488</v>
      </c>
    </row>
    <row r="39" spans="1:21" x14ac:dyDescent="0.2">
      <c r="A39" s="59">
        <v>1983</v>
      </c>
      <c r="B39" s="12">
        <v>1259.4242790000001</v>
      </c>
      <c r="C39" s="12">
        <v>274.09845799999999</v>
      </c>
      <c r="D39" s="12">
        <v>293.677119</v>
      </c>
      <c r="E39" s="62">
        <v>335.29085500000002</v>
      </c>
      <c r="F39" s="12">
        <v>2.6679999999999998E-3</v>
      </c>
      <c r="G39" s="12">
        <v>2313.4456850000001</v>
      </c>
      <c r="J39" s="64"/>
    </row>
    <row r="40" spans="1:21" x14ac:dyDescent="0.2">
      <c r="A40" s="59">
        <v>1984</v>
      </c>
      <c r="B40" s="12">
        <v>1341.680752</v>
      </c>
      <c r="C40" s="12">
        <v>297.393596</v>
      </c>
      <c r="D40" s="12">
        <v>327.63354900000002</v>
      </c>
      <c r="E40" s="62">
        <v>324.31136500000002</v>
      </c>
      <c r="F40" s="12">
        <v>6.4900000000000001E-3</v>
      </c>
      <c r="G40" s="12">
        <v>2419.4653680000001</v>
      </c>
      <c r="J40" s="64"/>
      <c r="N40" s="15"/>
      <c r="O40" s="15"/>
      <c r="P40" s="15"/>
      <c r="Q40" s="15"/>
      <c r="R40" s="15"/>
      <c r="S40" s="15"/>
      <c r="T40" s="15"/>
      <c r="U40" s="15"/>
    </row>
    <row r="41" spans="1:21" x14ac:dyDescent="0.2">
      <c r="A41" s="59">
        <v>1985</v>
      </c>
      <c r="B41" s="12">
        <v>1402.128125</v>
      </c>
      <c r="C41" s="12">
        <v>291.945965</v>
      </c>
      <c r="D41" s="12">
        <v>383.69072699999998</v>
      </c>
      <c r="E41" s="62">
        <v>284.31053800000001</v>
      </c>
      <c r="F41" s="12">
        <v>5.7619999999999998E-3</v>
      </c>
      <c r="G41" s="12">
        <v>2473.0021219999999</v>
      </c>
      <c r="J41" s="64"/>
      <c r="N41" s="15"/>
      <c r="O41" s="15"/>
      <c r="P41" s="15"/>
      <c r="Q41" s="15"/>
      <c r="R41" s="15"/>
      <c r="S41" s="15"/>
      <c r="T41" s="15"/>
      <c r="U41" s="15"/>
    </row>
    <row r="42" spans="1:21" x14ac:dyDescent="0.2">
      <c r="A42" s="59">
        <v>1986</v>
      </c>
      <c r="B42" s="12">
        <v>1385.8314519999999</v>
      </c>
      <c r="C42" s="12">
        <v>248.508433</v>
      </c>
      <c r="D42" s="12">
        <v>414.03806300000002</v>
      </c>
      <c r="E42" s="62">
        <v>294.00521900000001</v>
      </c>
      <c r="F42" s="12">
        <v>4.189E-3</v>
      </c>
      <c r="G42" s="12">
        <v>2490.4709520000001</v>
      </c>
      <c r="J42" s="64"/>
      <c r="N42" s="15"/>
      <c r="O42" s="15"/>
      <c r="P42" s="15"/>
      <c r="Q42" s="15"/>
      <c r="R42" s="15"/>
      <c r="S42" s="15"/>
      <c r="T42" s="15"/>
      <c r="U42" s="15"/>
    </row>
    <row r="43" spans="1:21" x14ac:dyDescent="0.2">
      <c r="A43" s="59">
        <v>1987</v>
      </c>
      <c r="B43" s="12">
        <v>1463.781289</v>
      </c>
      <c r="C43" s="12">
        <v>272.62080300000002</v>
      </c>
      <c r="D43" s="12">
        <v>455.27038199999998</v>
      </c>
      <c r="E43" s="62">
        <v>252.85609299999999</v>
      </c>
      <c r="F43" s="12">
        <v>3.5409999999999999E-3</v>
      </c>
      <c r="G43" s="12">
        <v>2575.2876660000002</v>
      </c>
      <c r="J43" s="64"/>
      <c r="N43" s="15"/>
      <c r="O43" s="15"/>
      <c r="P43" s="15"/>
      <c r="Q43" s="15"/>
      <c r="R43" s="15"/>
      <c r="S43" s="15"/>
      <c r="T43" s="15"/>
      <c r="U43" s="15"/>
    </row>
    <row r="44" spans="1:21" x14ac:dyDescent="0.2">
      <c r="A44" s="59">
        <v>1988</v>
      </c>
      <c r="B44" s="12">
        <v>1540.6527739999999</v>
      </c>
      <c r="C44" s="12">
        <v>252.800704</v>
      </c>
      <c r="D44" s="12">
        <v>526.97304699999995</v>
      </c>
      <c r="E44" s="62">
        <v>226.10080300000001</v>
      </c>
      <c r="F44" s="12">
        <v>8.7100000000000003E-4</v>
      </c>
      <c r="G44" s="12">
        <v>2707.411177</v>
      </c>
      <c r="J44" s="64"/>
      <c r="N44" s="49"/>
      <c r="O44" s="49"/>
      <c r="P44" s="49"/>
      <c r="Q44" s="49"/>
      <c r="R44" s="49"/>
      <c r="S44" s="49"/>
      <c r="T44" s="15"/>
      <c r="U44" s="15"/>
    </row>
    <row r="45" spans="1:21" x14ac:dyDescent="0.2">
      <c r="A45" s="59">
        <v>1989</v>
      </c>
      <c r="B45" s="12">
        <v>1583.779139</v>
      </c>
      <c r="C45" s="12">
        <v>352.62886600000002</v>
      </c>
      <c r="D45" s="12">
        <v>529.35471700000005</v>
      </c>
      <c r="E45" s="62">
        <v>271.97693600000002</v>
      </c>
      <c r="F45" s="12">
        <v>2.1120429999999999</v>
      </c>
      <c r="G45" s="12">
        <v>2967.1460870000001</v>
      </c>
      <c r="J45" s="64"/>
      <c r="N45" s="15"/>
      <c r="O45" s="15"/>
      <c r="P45" s="15"/>
      <c r="Q45" s="15"/>
      <c r="R45" s="15"/>
      <c r="S45" s="15"/>
      <c r="T45" s="15"/>
      <c r="U45" s="15"/>
    </row>
    <row r="46" spans="1:21" x14ac:dyDescent="0.2">
      <c r="A46" s="59">
        <v>1990</v>
      </c>
      <c r="B46" s="12">
        <v>1594.011479</v>
      </c>
      <c r="C46" s="12">
        <v>372.765154</v>
      </c>
      <c r="D46" s="12">
        <v>576.86167799999998</v>
      </c>
      <c r="E46" s="62">
        <v>292.86584599999998</v>
      </c>
      <c r="F46" s="12">
        <v>2.7886000000000002</v>
      </c>
      <c r="G46" s="12">
        <v>3037.8273370000002</v>
      </c>
      <c r="J46" s="64"/>
      <c r="N46" s="15"/>
      <c r="O46" s="15"/>
      <c r="P46" s="15"/>
      <c r="Q46" s="15"/>
      <c r="R46" s="15"/>
      <c r="S46" s="15"/>
      <c r="T46" s="15"/>
      <c r="U46" s="15"/>
    </row>
    <row r="47" spans="1:21" x14ac:dyDescent="0.2">
      <c r="A47" s="59">
        <v>1991</v>
      </c>
      <c r="B47" s="12">
        <v>1590.622748</v>
      </c>
      <c r="C47" s="12">
        <v>381.55301700000001</v>
      </c>
      <c r="D47" s="12">
        <v>612.56508699999995</v>
      </c>
      <c r="E47" s="62">
        <v>288.99418900000001</v>
      </c>
      <c r="F47" s="12">
        <v>2.9509509999999999</v>
      </c>
      <c r="G47" s="12">
        <v>3073.7988850000002</v>
      </c>
      <c r="J47" s="64"/>
      <c r="N47" s="45"/>
      <c r="O47" s="45"/>
      <c r="P47" s="45"/>
      <c r="Q47" s="45"/>
      <c r="R47" s="45"/>
      <c r="S47" s="45"/>
      <c r="T47" s="15"/>
      <c r="U47" s="15"/>
    </row>
    <row r="48" spans="1:21" x14ac:dyDescent="0.2">
      <c r="A48" s="59">
        <v>1992</v>
      </c>
      <c r="B48" s="12">
        <v>1621.2060389999999</v>
      </c>
      <c r="C48" s="12">
        <v>404.07437199999998</v>
      </c>
      <c r="D48" s="12">
        <v>618.77626299999997</v>
      </c>
      <c r="E48" s="62">
        <v>253.08800299999999</v>
      </c>
      <c r="F48" s="12">
        <v>2.8875229999999998</v>
      </c>
      <c r="G48" s="12">
        <v>3083.882204</v>
      </c>
      <c r="J48" s="64"/>
      <c r="N48" s="15"/>
      <c r="O48" s="15"/>
      <c r="P48" s="15"/>
      <c r="Q48" s="15"/>
      <c r="R48" s="15"/>
      <c r="S48" s="15"/>
      <c r="T48" s="15"/>
      <c r="U48" s="15"/>
    </row>
    <row r="49" spans="1:21" x14ac:dyDescent="0.2">
      <c r="A49" s="59">
        <v>1993</v>
      </c>
      <c r="B49" s="12">
        <v>1690.070232</v>
      </c>
      <c r="C49" s="12">
        <v>414.92679800000002</v>
      </c>
      <c r="D49" s="12">
        <v>610.29121399999997</v>
      </c>
      <c r="E49" s="62">
        <v>280.49400800000001</v>
      </c>
      <c r="F49" s="12">
        <v>3.005827</v>
      </c>
      <c r="G49" s="12">
        <v>3197.191096</v>
      </c>
      <c r="J49" s="64"/>
      <c r="N49" s="15"/>
      <c r="O49" s="15"/>
      <c r="P49" s="15"/>
      <c r="Q49" s="15"/>
      <c r="R49" s="15"/>
      <c r="S49" s="15"/>
      <c r="T49" s="15"/>
      <c r="U49" s="15"/>
    </row>
    <row r="50" spans="1:21" x14ac:dyDescent="0.2">
      <c r="A50" s="59">
        <v>1994</v>
      </c>
      <c r="B50" s="12">
        <v>1690.6938640000001</v>
      </c>
      <c r="C50" s="12">
        <v>460.218682</v>
      </c>
      <c r="D50" s="12">
        <v>640.43983200000002</v>
      </c>
      <c r="E50" s="62">
        <v>260.12573300000003</v>
      </c>
      <c r="F50" s="12">
        <v>3.4471090000000002</v>
      </c>
      <c r="G50" s="12">
        <v>3247.5223879999999</v>
      </c>
      <c r="J50" s="64"/>
      <c r="N50" s="15"/>
      <c r="O50" s="15"/>
      <c r="P50" s="15"/>
      <c r="Q50" s="15"/>
      <c r="R50" s="15"/>
      <c r="S50" s="15"/>
      <c r="T50" s="15"/>
      <c r="U50" s="15"/>
    </row>
    <row r="51" spans="1:21" x14ac:dyDescent="0.2">
      <c r="A51" s="59">
        <v>1995</v>
      </c>
      <c r="B51" s="12">
        <v>1709.4264680000001</v>
      </c>
      <c r="C51" s="12">
        <v>496.05794500000002</v>
      </c>
      <c r="D51" s="12">
        <v>673.40212299999996</v>
      </c>
      <c r="E51" s="62">
        <v>310.83274799999998</v>
      </c>
      <c r="F51" s="12">
        <v>3.164253</v>
      </c>
      <c r="G51" s="12">
        <v>3353.4873619999998</v>
      </c>
      <c r="J51" s="64"/>
      <c r="N51" s="15"/>
      <c r="O51" s="15"/>
      <c r="P51" s="15"/>
      <c r="Q51" s="15"/>
      <c r="R51" s="15"/>
      <c r="S51" s="15"/>
      <c r="T51" s="15"/>
      <c r="U51" s="15"/>
    </row>
    <row r="52" spans="1:21" x14ac:dyDescent="0.2">
      <c r="A52" s="59">
        <v>1996</v>
      </c>
      <c r="B52" s="12">
        <v>1795.1955929999999</v>
      </c>
      <c r="C52" s="12">
        <v>455.05557599999997</v>
      </c>
      <c r="D52" s="12">
        <v>674.72854600000005</v>
      </c>
      <c r="E52" s="62">
        <v>347.16206299999999</v>
      </c>
      <c r="F52" s="12">
        <v>3.2340689999999999</v>
      </c>
      <c r="G52" s="12">
        <v>3444.187621</v>
      </c>
      <c r="J52" s="64"/>
      <c r="N52" s="15"/>
      <c r="O52" s="15"/>
      <c r="P52" s="15"/>
      <c r="Q52" s="15"/>
      <c r="R52" s="15"/>
      <c r="S52" s="15"/>
      <c r="T52" s="15"/>
      <c r="U52" s="15"/>
    </row>
    <row r="53" spans="1:21" x14ac:dyDescent="0.2">
      <c r="A53" s="59">
        <v>1997</v>
      </c>
      <c r="B53" s="12">
        <v>1845.0157360000001</v>
      </c>
      <c r="C53" s="12">
        <v>479.39866999999998</v>
      </c>
      <c r="D53" s="12">
        <v>628.64417100000003</v>
      </c>
      <c r="E53" s="62">
        <v>356.45329500000003</v>
      </c>
      <c r="F53" s="12">
        <v>3.2880349999999998</v>
      </c>
      <c r="G53" s="12">
        <v>3492.1722829999999</v>
      </c>
      <c r="J53" s="64"/>
      <c r="N53" s="15"/>
      <c r="O53" s="15"/>
      <c r="P53" s="15"/>
      <c r="Q53" s="15"/>
      <c r="R53" s="15"/>
      <c r="S53" s="15"/>
      <c r="T53" s="15"/>
      <c r="U53" s="15"/>
    </row>
    <row r="54" spans="1:21" x14ac:dyDescent="0.2">
      <c r="A54" s="59">
        <v>1998</v>
      </c>
      <c r="B54" s="12">
        <v>1873.5156899999999</v>
      </c>
      <c r="C54" s="12">
        <v>531.25710400000003</v>
      </c>
      <c r="D54" s="12">
        <v>673.70210399999996</v>
      </c>
      <c r="E54" s="62">
        <v>323.33566100000002</v>
      </c>
      <c r="F54" s="12">
        <v>3.0256959999999999</v>
      </c>
      <c r="G54" s="12">
        <v>3620.295498</v>
      </c>
      <c r="J54" s="64"/>
      <c r="N54" s="15"/>
      <c r="O54" s="15"/>
      <c r="P54" s="15"/>
      <c r="Q54" s="15"/>
      <c r="R54" s="15"/>
      <c r="S54" s="15"/>
      <c r="T54" s="15"/>
      <c r="U54" s="15"/>
    </row>
    <row r="55" spans="1:21" x14ac:dyDescent="0.2">
      <c r="A55" s="59">
        <v>1999</v>
      </c>
      <c r="B55" s="12">
        <v>1881.0872240000001</v>
      </c>
      <c r="C55" s="12">
        <v>556.39612699999998</v>
      </c>
      <c r="D55" s="12">
        <v>728.25412400000005</v>
      </c>
      <c r="E55" s="62">
        <v>319.53602899999998</v>
      </c>
      <c r="F55" s="12">
        <v>4.4879980000000002</v>
      </c>
      <c r="G55" s="12">
        <v>3694.8098100000002</v>
      </c>
      <c r="J55" s="64"/>
      <c r="N55" s="16"/>
      <c r="O55" s="15"/>
      <c r="P55" s="15"/>
      <c r="Q55" s="15"/>
      <c r="R55" s="15"/>
      <c r="S55" s="15"/>
      <c r="T55" s="15"/>
      <c r="U55" s="15"/>
    </row>
    <row r="56" spans="1:21" x14ac:dyDescent="0.2">
      <c r="A56" s="59">
        <v>2000</v>
      </c>
      <c r="B56" s="12">
        <v>1966.264596</v>
      </c>
      <c r="C56" s="12">
        <v>601.03815899999995</v>
      </c>
      <c r="D56" s="12">
        <v>753.89293999999995</v>
      </c>
      <c r="E56" s="62">
        <v>275.57259699999997</v>
      </c>
      <c r="F56" s="12">
        <v>5.593261</v>
      </c>
      <c r="G56" s="12">
        <v>3802.105043</v>
      </c>
      <c r="J56" s="64"/>
      <c r="N56" s="15"/>
      <c r="O56" s="15"/>
      <c r="P56" s="15"/>
      <c r="Q56" s="15"/>
      <c r="R56" s="15"/>
      <c r="S56" s="15"/>
      <c r="T56" s="15"/>
      <c r="U56" s="15"/>
    </row>
    <row r="57" spans="1:21" x14ac:dyDescent="0.2">
      <c r="A57" s="59">
        <v>2001</v>
      </c>
      <c r="B57" s="12">
        <v>1903.9559429999999</v>
      </c>
      <c r="C57" s="12">
        <v>639.12911999999994</v>
      </c>
      <c r="D57" s="12">
        <v>768.82630800000004</v>
      </c>
      <c r="E57" s="62">
        <v>216.96104399999999</v>
      </c>
      <c r="F57" s="12">
        <v>6.7373320000000003</v>
      </c>
      <c r="G57" s="12">
        <v>3736.6436530000001</v>
      </c>
      <c r="J57" s="64"/>
      <c r="N57" s="15"/>
      <c r="O57" s="15"/>
      <c r="P57" s="15"/>
      <c r="Q57" s="15"/>
      <c r="R57" s="15"/>
      <c r="S57" s="15"/>
      <c r="T57" s="15"/>
      <c r="U57" s="15"/>
    </row>
    <row r="58" spans="1:21" x14ac:dyDescent="0.2">
      <c r="A58" s="59">
        <v>2002</v>
      </c>
      <c r="B58" s="12">
        <v>1933.130353</v>
      </c>
      <c r="C58" s="12">
        <v>691.00574600000004</v>
      </c>
      <c r="D58" s="12">
        <v>780.06408699999997</v>
      </c>
      <c r="E58" s="62">
        <v>264.32883199999998</v>
      </c>
      <c r="F58" s="12">
        <v>10.354279</v>
      </c>
      <c r="G58" s="12">
        <v>3858.452252</v>
      </c>
      <c r="J58" s="64"/>
      <c r="N58" s="15"/>
      <c r="O58" s="15"/>
      <c r="P58" s="15"/>
      <c r="Q58" s="15"/>
      <c r="R58" s="15"/>
      <c r="S58" s="15"/>
      <c r="T58" s="15"/>
      <c r="U58" s="15"/>
    </row>
    <row r="59" spans="1:21" x14ac:dyDescent="0.2">
      <c r="A59" s="59">
        <v>2003</v>
      </c>
      <c r="B59" s="12">
        <v>1973.73675</v>
      </c>
      <c r="C59" s="12">
        <v>649.90754100000004</v>
      </c>
      <c r="D59" s="12">
        <v>763.73269500000004</v>
      </c>
      <c r="E59" s="62">
        <v>275.80632800000001</v>
      </c>
      <c r="F59" s="12">
        <v>11.187467</v>
      </c>
      <c r="G59" s="12">
        <v>3883.1852050000002</v>
      </c>
      <c r="J59" s="64"/>
      <c r="N59" s="16"/>
      <c r="O59" s="15"/>
      <c r="P59" s="15"/>
      <c r="Q59" s="15"/>
      <c r="R59" s="15"/>
      <c r="S59" s="15"/>
      <c r="T59" s="15"/>
      <c r="U59" s="15"/>
    </row>
    <row r="60" spans="1:21" x14ac:dyDescent="0.2">
      <c r="A60" s="59">
        <v>2004</v>
      </c>
      <c r="B60" s="12">
        <v>1978.300549</v>
      </c>
      <c r="C60" s="12">
        <v>710.10001599999998</v>
      </c>
      <c r="D60" s="12">
        <v>788.52838699999995</v>
      </c>
      <c r="E60" s="62">
        <v>268.41730799999999</v>
      </c>
      <c r="F60" s="12">
        <v>14.143741</v>
      </c>
      <c r="G60" s="12">
        <v>3970.5552619999999</v>
      </c>
      <c r="J60" s="64"/>
      <c r="N60" s="15"/>
      <c r="O60" s="15"/>
      <c r="P60" s="15"/>
      <c r="Q60" s="15"/>
      <c r="R60" s="15"/>
      <c r="S60" s="15"/>
      <c r="T60" s="15"/>
      <c r="U60" s="15"/>
    </row>
    <row r="61" spans="1:21" x14ac:dyDescent="0.2">
      <c r="A61" s="59">
        <v>2005</v>
      </c>
      <c r="B61" s="12">
        <v>2012.8730459999999</v>
      </c>
      <c r="C61" s="12">
        <v>760.96025399999996</v>
      </c>
      <c r="D61" s="12">
        <v>781.98636499999998</v>
      </c>
      <c r="E61" s="62">
        <v>270.32125500000001</v>
      </c>
      <c r="F61" s="12">
        <v>17.810549000000002</v>
      </c>
      <c r="G61" s="12">
        <v>4055.4227500000002</v>
      </c>
      <c r="J61" s="64"/>
      <c r="N61" s="15"/>
      <c r="O61" s="15"/>
      <c r="P61" s="15"/>
      <c r="Q61" s="15"/>
      <c r="R61" s="15"/>
      <c r="S61" s="15"/>
      <c r="T61" s="15"/>
      <c r="U61" s="15"/>
    </row>
    <row r="62" spans="1:21" x14ac:dyDescent="0.2">
      <c r="A62" s="59">
        <v>2006</v>
      </c>
      <c r="B62" s="12">
        <v>1990.511135</v>
      </c>
      <c r="C62" s="12">
        <v>816.44076900000005</v>
      </c>
      <c r="D62" s="12">
        <v>787.21863599999995</v>
      </c>
      <c r="E62" s="62">
        <v>289.24641600000001</v>
      </c>
      <c r="F62" s="12">
        <v>26.589137000000001</v>
      </c>
      <c r="G62" s="12">
        <v>4064.7022270000002</v>
      </c>
      <c r="J62" s="64"/>
      <c r="N62" s="15"/>
      <c r="O62" s="15"/>
      <c r="P62" s="15"/>
      <c r="Q62" s="15"/>
      <c r="R62" s="15"/>
      <c r="S62" s="15"/>
      <c r="T62" s="15"/>
      <c r="U62" s="15"/>
    </row>
    <row r="63" spans="1:21" x14ac:dyDescent="0.2">
      <c r="A63" s="59">
        <v>2007</v>
      </c>
      <c r="B63" s="12">
        <v>2016.455584</v>
      </c>
      <c r="C63" s="12">
        <v>896.58979099999999</v>
      </c>
      <c r="D63" s="12">
        <v>806.42475300000001</v>
      </c>
      <c r="E63" s="62">
        <v>247.509974</v>
      </c>
      <c r="F63" s="12">
        <v>34.449927000000002</v>
      </c>
      <c r="G63" s="12">
        <v>4156.7447229999998</v>
      </c>
      <c r="J63" s="64"/>
      <c r="N63" s="15"/>
      <c r="O63" s="15"/>
      <c r="P63" s="15"/>
      <c r="Q63" s="15"/>
      <c r="R63" s="15"/>
      <c r="S63" s="15"/>
      <c r="T63" s="15"/>
      <c r="U63" s="15"/>
    </row>
    <row r="64" spans="1:21" x14ac:dyDescent="0.2">
      <c r="A64" s="59">
        <v>2008</v>
      </c>
      <c r="B64" s="12">
        <v>1985.8012470000001</v>
      </c>
      <c r="C64" s="12">
        <v>882.98059899999998</v>
      </c>
      <c r="D64" s="12">
        <v>806.20843500000001</v>
      </c>
      <c r="E64" s="62">
        <v>254.83138500000001</v>
      </c>
      <c r="F64" s="12">
        <v>55.363100000000003</v>
      </c>
      <c r="G64" s="12">
        <v>4119.3877599999996</v>
      </c>
      <c r="J64" s="64"/>
      <c r="N64" s="49"/>
      <c r="O64" s="49"/>
      <c r="P64" s="49"/>
      <c r="Q64" s="49"/>
      <c r="R64" s="49"/>
      <c r="S64" s="49"/>
      <c r="T64" s="15"/>
      <c r="U64" s="15"/>
    </row>
    <row r="65" spans="1:21" x14ac:dyDescent="0.2">
      <c r="A65" s="59">
        <v>2009</v>
      </c>
      <c r="B65" s="12">
        <v>1755.9042529999999</v>
      </c>
      <c r="C65" s="12">
        <v>920.97868100000005</v>
      </c>
      <c r="D65" s="12">
        <v>798.85458500000004</v>
      </c>
      <c r="E65" s="62">
        <v>273.44509499999998</v>
      </c>
      <c r="F65" s="12">
        <v>73.886132000000003</v>
      </c>
      <c r="G65" s="12">
        <v>3950.3309279999999</v>
      </c>
      <c r="J65" s="64"/>
      <c r="N65" s="15"/>
      <c r="O65" s="15"/>
      <c r="P65" s="15"/>
      <c r="Q65" s="15"/>
      <c r="R65" s="15"/>
      <c r="S65" s="15"/>
      <c r="T65" s="15"/>
      <c r="U65" s="15"/>
    </row>
    <row r="66" spans="1:21" x14ac:dyDescent="0.2">
      <c r="A66" s="59">
        <v>2010</v>
      </c>
      <c r="B66" s="12">
        <v>1847.2902779999999</v>
      </c>
      <c r="C66" s="12">
        <v>987.69723299999998</v>
      </c>
      <c r="D66" s="12">
        <v>806.968301</v>
      </c>
      <c r="E66" s="62">
        <v>260.20306900000003</v>
      </c>
      <c r="F66" s="12">
        <v>94.652246000000005</v>
      </c>
      <c r="G66" s="12">
        <v>4125.0598980000004</v>
      </c>
      <c r="J66" s="64"/>
      <c r="N66" s="15"/>
      <c r="O66" s="15"/>
      <c r="P66" s="15"/>
      <c r="Q66" s="15"/>
      <c r="R66" s="15"/>
      <c r="S66" s="15"/>
      <c r="T66" s="15"/>
      <c r="U66" s="15"/>
    </row>
    <row r="67" spans="1:21" x14ac:dyDescent="0.2">
      <c r="A67" s="48">
        <v>2011</v>
      </c>
      <c r="B67" s="12">
        <v>1734.2654640000001</v>
      </c>
      <c r="C67" s="12">
        <v>1016.594741</v>
      </c>
      <c r="D67" s="12">
        <v>790.22504200000003</v>
      </c>
      <c r="E67" s="62">
        <v>325.07401599999997</v>
      </c>
      <c r="F67" s="12">
        <v>119.74653499999999</v>
      </c>
      <c r="G67" s="12">
        <v>4105.7344679999997</v>
      </c>
      <c r="J67" s="64"/>
      <c r="P67" s="16"/>
      <c r="Q67" s="16"/>
      <c r="R67" s="16"/>
      <c r="S67" s="16"/>
      <c r="T67" s="15"/>
      <c r="U67" s="15"/>
    </row>
    <row r="68" spans="1:21" x14ac:dyDescent="0.2">
      <c r="A68" s="48">
        <v>2012</v>
      </c>
      <c r="B68" s="12">
        <v>1517.203</v>
      </c>
      <c r="C68" s="12">
        <v>1230.7080000000001</v>
      </c>
      <c r="D68" s="62">
        <v>769.33100000000002</v>
      </c>
      <c r="E68" s="62">
        <v>276.53500000000003</v>
      </c>
      <c r="F68" s="62">
        <v>140.089</v>
      </c>
      <c r="G68" s="12">
        <v>4054.4850000000001</v>
      </c>
      <c r="J68" s="64"/>
      <c r="P68" s="16"/>
      <c r="Q68" s="16"/>
      <c r="R68" s="16"/>
      <c r="S68" s="16"/>
      <c r="T68" s="15"/>
      <c r="U68" s="15"/>
    </row>
    <row r="69" spans="1:21" x14ac:dyDescent="0.2">
      <c r="P69" s="15"/>
      <c r="Q69" s="15"/>
      <c r="R69" s="15"/>
      <c r="S69" s="15"/>
      <c r="T69" s="15"/>
      <c r="U69" s="15"/>
    </row>
    <row r="70" spans="1:21" ht="29.25" customHeight="1" x14ac:dyDescent="0.2">
      <c r="A70" s="65" t="s">
        <v>88</v>
      </c>
      <c r="B70" s="17">
        <f t="shared" ref="B70:G70" si="0">(((B68/B63)^(1/($A68-$A63)))-1)*100</f>
        <v>-5.530632750628806</v>
      </c>
      <c r="C70" s="17">
        <f t="shared" si="0"/>
        <v>6.539890683856231</v>
      </c>
      <c r="D70" s="17">
        <f t="shared" si="0"/>
        <v>-0.93736481766951707</v>
      </c>
      <c r="E70" s="17">
        <f t="shared" si="0"/>
        <v>2.2425047437778733</v>
      </c>
      <c r="F70" s="17">
        <f t="shared" si="0"/>
        <v>32.386330906015303</v>
      </c>
      <c r="G70" s="17">
        <f t="shared" si="0"/>
        <v>-0.49693265658650176</v>
      </c>
      <c r="P70" s="15"/>
      <c r="Q70" s="15"/>
      <c r="R70" s="15"/>
      <c r="S70" s="15"/>
      <c r="T70" s="15"/>
      <c r="U70" s="15"/>
    </row>
    <row r="71" spans="1:21" x14ac:dyDescent="0.2">
      <c r="M71" s="16"/>
      <c r="N71" s="16"/>
      <c r="O71" s="16"/>
      <c r="P71" s="15"/>
      <c r="Q71" s="15"/>
      <c r="R71" s="15"/>
      <c r="S71" s="15"/>
      <c r="T71" s="15"/>
      <c r="U71" s="15"/>
    </row>
    <row r="72" spans="1:21" x14ac:dyDescent="0.2">
      <c r="A72" s="59" t="s">
        <v>89</v>
      </c>
      <c r="J72" s="15"/>
      <c r="K72" s="15"/>
      <c r="L72" s="15"/>
      <c r="M72" s="16"/>
      <c r="N72" s="16"/>
      <c r="O72" s="16"/>
      <c r="P72" s="15"/>
      <c r="Q72" s="15"/>
      <c r="R72" s="15"/>
      <c r="S72" s="15"/>
      <c r="T72" s="15"/>
      <c r="U72" s="15"/>
    </row>
    <row r="73" spans="1:21" x14ac:dyDescent="0.2">
      <c r="J73" s="49"/>
      <c r="K73" s="49"/>
      <c r="L73" s="49"/>
      <c r="M73" s="49"/>
      <c r="N73" s="49"/>
      <c r="O73" s="49"/>
      <c r="P73" s="15"/>
      <c r="Q73" s="15"/>
      <c r="R73" s="15"/>
      <c r="S73" s="15"/>
      <c r="T73" s="15"/>
      <c r="U73" s="15"/>
    </row>
    <row r="74" spans="1:21" ht="64.5" customHeight="1" x14ac:dyDescent="0.2">
      <c r="A74" s="69" t="s">
        <v>90</v>
      </c>
      <c r="B74" s="69"/>
      <c r="C74" s="69"/>
      <c r="D74" s="69"/>
      <c r="E74" s="69"/>
      <c r="F74" s="69"/>
      <c r="G74" s="69"/>
      <c r="J74" s="66"/>
      <c r="K74" s="66"/>
      <c r="L74" s="66"/>
      <c r="M74" s="66"/>
      <c r="N74" s="66"/>
      <c r="O74" s="66"/>
      <c r="P74" s="15"/>
      <c r="Q74" s="15"/>
      <c r="R74" s="15"/>
      <c r="S74" s="15"/>
      <c r="T74" s="15"/>
      <c r="U74" s="15"/>
    </row>
    <row r="75" spans="1:21" x14ac:dyDescent="0.2">
      <c r="K75" s="15"/>
      <c r="L75" s="49"/>
      <c r="M75" s="49"/>
      <c r="N75" s="49"/>
      <c r="O75" s="49"/>
      <c r="P75" s="49"/>
      <c r="Q75" s="49"/>
      <c r="R75" s="49"/>
      <c r="S75" s="49"/>
      <c r="T75" s="15"/>
      <c r="U75" s="15"/>
    </row>
    <row r="76" spans="1:21" x14ac:dyDescent="0.2"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</row>
    <row r="77" spans="1:21" x14ac:dyDescent="0.2"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</row>
    <row r="78" spans="1:21" x14ac:dyDescent="0.2"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</row>
    <row r="79" spans="1:21" x14ac:dyDescent="0.2"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</row>
    <row r="80" spans="1:21" x14ac:dyDescent="0.2">
      <c r="K80" s="15"/>
      <c r="L80" s="66"/>
      <c r="M80" s="66"/>
      <c r="N80" s="66"/>
      <c r="O80" s="66"/>
      <c r="P80" s="66"/>
      <c r="Q80" s="66"/>
      <c r="R80" s="66"/>
      <c r="S80" s="66"/>
      <c r="T80" s="15"/>
      <c r="U80" s="15"/>
    </row>
    <row r="81" spans="11:21" x14ac:dyDescent="0.2"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</row>
    <row r="82" spans="11:21" x14ac:dyDescent="0.2"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</row>
    <row r="83" spans="11:21" x14ac:dyDescent="0.2"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</row>
    <row r="84" spans="11:21" x14ac:dyDescent="0.2">
      <c r="K84" s="15"/>
      <c r="L84" s="49"/>
      <c r="M84" s="49"/>
      <c r="N84" s="49"/>
      <c r="O84" s="49"/>
      <c r="P84" s="49"/>
      <c r="Q84" s="49"/>
      <c r="R84" s="49"/>
      <c r="S84" s="15"/>
      <c r="T84" s="15"/>
      <c r="U84" s="15"/>
    </row>
    <row r="85" spans="11:21" x14ac:dyDescent="0.2"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</row>
    <row r="86" spans="11:21" x14ac:dyDescent="0.2"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</row>
    <row r="87" spans="11:21" x14ac:dyDescent="0.2"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</row>
    <row r="88" spans="11:21" x14ac:dyDescent="0.2"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</row>
    <row r="89" spans="11:21" x14ac:dyDescent="0.2"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</row>
    <row r="90" spans="11:21" x14ac:dyDescent="0.2"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</row>
  </sheetData>
  <mergeCells count="2">
    <mergeCell ref="B4:G4"/>
    <mergeCell ref="A74:G74"/>
  </mergeCells>
  <pageMargins left="0.7" right="0.7" top="0.75" bottom="0.75" header="0.3" footer="0.3"/>
  <pageSetup scale="69" orientation="portrait" r:id="rId1"/>
  <rowBreaks count="1" manualBreakCount="1">
    <brk id="7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6</vt:i4>
      </vt:variant>
      <vt:variant>
        <vt:lpstr>Charts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14" baseType="lpstr">
      <vt:lpstr>INDEX</vt:lpstr>
      <vt:lpstr>Wind share 11-12</vt:lpstr>
      <vt:lpstr>US Wind Capacity</vt:lpstr>
      <vt:lpstr>States and Top Countries</vt:lpstr>
      <vt:lpstr>Wind Top 10 States 00-12</vt:lpstr>
      <vt:lpstr>US Electr Gen</vt:lpstr>
      <vt:lpstr>Wind Share 2012 (g)</vt:lpstr>
      <vt:lpstr>US Wind Capacity (g-1)</vt:lpstr>
      <vt:lpstr>US Wind Additions (g-2)</vt:lpstr>
      <vt:lpstr>States vs Top Countries (g)</vt:lpstr>
      <vt:lpstr>Wind Leading States 00-12 (g)</vt:lpstr>
      <vt:lpstr>US Gen Growth Rates (g)</vt:lpstr>
      <vt:lpstr>'US Electr Gen'!Print_Area</vt:lpstr>
      <vt:lpstr>'Wind Top 10 States 00-12'!Print_Area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Roney</dc:creator>
  <cp:lastModifiedBy>Matt Roney</cp:lastModifiedBy>
  <cp:lastPrinted>2013-03-13T18:59:44Z</cp:lastPrinted>
  <dcterms:created xsi:type="dcterms:W3CDTF">2013-03-13T18:52:01Z</dcterms:created>
  <dcterms:modified xsi:type="dcterms:W3CDTF">2013-03-14T12:51:48Z</dcterms:modified>
</cp:coreProperties>
</file>